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centralebank.sharepoint.com/sites/MacroPrudential/Shared Documents/Common/3.3.3. Strategische doelstelling Invoeren DGS/4. Financiering en DGF/3. Premieheffing/1. DGS rapportages/2026/"/>
    </mc:Choice>
  </mc:AlternateContent>
  <xr:revisionPtr revIDLastSave="40" documentId="8_{CDF40D46-8EB6-4CDF-BC6B-26E2603D4A01}" xr6:coauthVersionLast="47" xr6:coauthVersionMax="47" xr10:uidLastSave="{BCF98456-D490-4F5A-8057-3C5DCAE1B8D8}"/>
  <bookViews>
    <workbookView xWindow="57480" yWindow="-120" windowWidth="29040" windowHeight="15720" activeTab="4" xr2:uid="{AB3B316D-04F0-4867-8773-4F2815A419A1}"/>
  </bookViews>
  <sheets>
    <sheet name="SS54 DGS report Banks" sheetId="8" r:id="rId1"/>
    <sheet name="SS54 DGS report Credit Union" sheetId="9" r:id="rId2"/>
    <sheet name="DGS report instructions" sheetId="4" r:id="rId3"/>
    <sheet name="DGS example explained" sheetId="5" r:id="rId4"/>
    <sheet name="DGS report calculation example" sheetId="2" r:id="rId5"/>
    <sheet name="Pre-defined lists" sheetId="7" state="hidden" r:id="rId6"/>
  </sheets>
  <externalReferences>
    <externalReference r:id="rId7"/>
  </externalReferences>
  <definedNames>
    <definedName name="CovAmount" localSheetId="4">'DGS report calculation example'!$B$9</definedName>
    <definedName name="CovAmount" localSheetId="1">'SS54 DGS report Credit Union'!$B$9</definedName>
    <definedName name="CovAmount">'[1]DGS report template SXM'!$B$9</definedName>
    <definedName name="CovNonRES1" localSheetId="4">'DGS report calculation example'!$J$27:$O$32,'DGS report calculation example'!#REF!</definedName>
    <definedName name="CovNonRES1">'[1]DGS report template SXM'!$K$28:$P$33,'[1]DGS report template SXM'!$Q$34:$Q$35</definedName>
    <definedName name="CovRES" localSheetId="4">'DGS report calculation example'!$J$16:$O$21,'DGS report calculation example'!#REF!</definedName>
    <definedName name="CovRES">'[1]DGS report template SXM'!$K$16:$P$21,'[1]DGS report template SXM'!$Q$22:$Q$23</definedName>
    <definedName name="CovRES1" localSheetId="4">'DGS report calculation example'!$J$16:$O$21,'DGS report calculation example'!#REF!</definedName>
    <definedName name="CovRES1">'[1]DGS report template SXM'!$K$16:$P$21,'[1]DGS report template SXM'!$Q$22:$Q$23</definedName>
    <definedName name="DepositBase" localSheetId="4">'DGS report calculation example'!$P$37</definedName>
    <definedName name="DepositBase">'[1]DGS report template SXM'!$R$39</definedName>
    <definedName name="DepositBase1">'SS54 DGS report Banks'!$P$37</definedName>
    <definedName name="DepositBaseCU">'SS54 DGS report Credit Union'!$P$37</definedName>
    <definedName name="governments_10__10__Total">'SS54 DGS report Banks'!$K$12</definedName>
    <definedName name="governments_10__10__Total_CU">'SS54 DGS report Credit Union'!$K$12</definedName>
    <definedName name="governments_10__100">'SS54 DGS report Banks'!$K$22</definedName>
    <definedName name="governments_10__100_CU">'SS54 DGS report Credit Union'!$K$22</definedName>
    <definedName name="governments_10__110">'SS54 DGS report Banks'!$K$23</definedName>
    <definedName name="governments_10__110_CU">'SS54 DGS report Credit Union'!$K$23</definedName>
    <definedName name="governments_10__120">'SS54 DGS report Banks'!$K$24</definedName>
    <definedName name="governments_10__120_CU">'SS54 DGS report Credit Union'!$K$24</definedName>
    <definedName name="governments_10__130__Total">'SS54 DGS report Banks'!$K$25</definedName>
    <definedName name="governments_10__130__Total_CU">'SS54 DGS report Credit Union'!$K$25</definedName>
    <definedName name="governments_10__150">'SS54 DGS report Banks'!$K$27</definedName>
    <definedName name="governments_10__150_CU">'SS54 DGS report Credit Union'!$K$27</definedName>
    <definedName name="governments_10__160">'SS54 DGS report Banks'!$K$28</definedName>
    <definedName name="governments_10__160_CU">'SS54 DGS report Credit Union'!$K$28</definedName>
    <definedName name="governments_10__170">'SS54 DGS report Banks'!$K$29</definedName>
    <definedName name="governments_10__170_CU">'SS54 DGS report Credit Union'!$K$29</definedName>
    <definedName name="governments_10__180">'SS54 DGS report Banks'!$K$30</definedName>
    <definedName name="governments_10__180_CU">'SS54 DGS report Credit Union'!$K$30</definedName>
    <definedName name="governments_10__190">'SS54 DGS report Banks'!$K$31</definedName>
    <definedName name="governments_10__190_CU">'SS54 DGS report Credit Union'!$K$31</definedName>
    <definedName name="governments_10__20__Total">'SS54 DGS report Banks'!$K$13</definedName>
    <definedName name="governments_10__20__Total_CU">'SS54 DGS report Credit Union'!$K$13</definedName>
    <definedName name="governments_10__200">'SS54 DGS report Banks'!$K$32</definedName>
    <definedName name="governments_10__200_CU">'SS54 DGS report Credit Union'!$K$32</definedName>
    <definedName name="governments_10__210">'SS54 DGS report Banks'!$K$33</definedName>
    <definedName name="governments_10__210_CU">'SS54 DGS report Credit Union'!$K$33</definedName>
    <definedName name="governments_10__220">'SS54 DGS report Banks'!$K$34</definedName>
    <definedName name="governments_10__220_CU">'SS54 DGS report Credit Union'!$K$34</definedName>
    <definedName name="governments_10__230">'SS54 DGS report Banks'!$K$35</definedName>
    <definedName name="governments_10__230_CU">'SS54 DGS report Credit Union'!$K$35</definedName>
    <definedName name="governments_10__240__Total">'SS54 DGS report Banks'!$K$36</definedName>
    <definedName name="governments_10__240__Total_CU">'SS54 DGS report Credit Union'!$K$36</definedName>
    <definedName name="governments_10__260__Total">'SS54 DGS report Banks'!$K$37</definedName>
    <definedName name="governments_10__260__Total_CU">'SS54 DGS report Credit Union'!$K$37</definedName>
    <definedName name="governments_10__30__Total">'SS54 DGS report Banks'!$K$14</definedName>
    <definedName name="governments_10__30__Total_CU">'SS54 DGS report Credit Union'!$K$14</definedName>
    <definedName name="governments_10__40">'SS54 DGS report Banks'!$K$16</definedName>
    <definedName name="governments_10__40_CU">'SS54 DGS report Credit Union'!$K$16</definedName>
    <definedName name="governments_10__50">'SS54 DGS report Banks'!$K$17</definedName>
    <definedName name="governments_10__50_CU">'SS54 DGS report Credit Union'!$K$17</definedName>
    <definedName name="governments_10__60">'SS54 DGS report Banks'!$K$18</definedName>
    <definedName name="governments_10__60_CU">'SS54 DGS report Credit Union'!$K$18</definedName>
    <definedName name="governments_10__70">'SS54 DGS report Banks'!$K$19</definedName>
    <definedName name="governments_10__70_CU">'SS54 DGS report Credit Union'!$K$19</definedName>
    <definedName name="governments_10__80">'SS54 DGS report Banks'!$K$20</definedName>
    <definedName name="governments_10__80_CU">'SS54 DGS report Credit Union'!$K$20</definedName>
    <definedName name="governments_10__90">'SS54 DGS report Banks'!$K$21</definedName>
    <definedName name="governments_10__90_CU">'SS54 DGS report Credit Union'!$K$21</definedName>
    <definedName name="governments_2__10__Total">'SS54 DGS report Banks'!$D$12</definedName>
    <definedName name="governments_2__10__Total_CU">'SS54 DGS report Credit Union'!$D$12</definedName>
    <definedName name="governments_2__100">'SS54 DGS report Banks'!$D$22</definedName>
    <definedName name="governments_2__100_CU">'SS54 DGS report Credit Union'!$D$22</definedName>
    <definedName name="governments_2__110">'SS54 DGS report Banks'!$D$23</definedName>
    <definedName name="governments_2__110_CU">'SS54 DGS report Credit Union'!$D$23</definedName>
    <definedName name="governments_2__120">'SS54 DGS report Banks'!$D$24</definedName>
    <definedName name="governments_2__120_CU">'SS54 DGS report Credit Union'!$D$24</definedName>
    <definedName name="governments_2__130__Total">'SS54 DGS report Banks'!$D$25</definedName>
    <definedName name="governments_2__130__Total_CU">'SS54 DGS report Credit Union'!$D$25</definedName>
    <definedName name="governments_2__150">'SS54 DGS report Banks'!$D$27</definedName>
    <definedName name="governments_2__150_CU">'SS54 DGS report Credit Union'!$D$27</definedName>
    <definedName name="governments_2__160">'SS54 DGS report Banks'!$D$28</definedName>
    <definedName name="governments_2__160_CU">'SS54 DGS report Credit Union'!$D$28</definedName>
    <definedName name="governments_2__170">'SS54 DGS report Banks'!$D$29</definedName>
    <definedName name="governments_2__170_CU">'SS54 DGS report Credit Union'!$D$29</definedName>
    <definedName name="governments_2__180">'SS54 DGS report Banks'!$D$30</definedName>
    <definedName name="governments_2__180_CU">'SS54 DGS report Credit Union'!$D$30</definedName>
    <definedName name="governments_2__190">'SS54 DGS report Banks'!$D$31</definedName>
    <definedName name="governments_2__190_CU">'SS54 DGS report Credit Union'!$D$31</definedName>
    <definedName name="governments_2__20__Total">'SS54 DGS report Banks'!$D$13</definedName>
    <definedName name="governments_2__20__Total_CU">'SS54 DGS report Credit Union'!$D$13</definedName>
    <definedName name="governments_2__200">'SS54 DGS report Banks'!$D$32</definedName>
    <definedName name="governments_2__200_CU">'SS54 DGS report Credit Union'!$D$32</definedName>
    <definedName name="governments_2__210">'SS54 DGS report Banks'!$D$33</definedName>
    <definedName name="governments_2__210_CU">'SS54 DGS report Credit Union'!$D$33</definedName>
    <definedName name="governments_2__220">'SS54 DGS report Banks'!$D$34</definedName>
    <definedName name="governments_2__220_CU">'SS54 DGS report Credit Union'!$D$34</definedName>
    <definedName name="governments_2__230">'SS54 DGS report Banks'!$D$35</definedName>
    <definedName name="governments_2__230_CU">'SS54 DGS report Credit Union'!$D$35</definedName>
    <definedName name="governments_2__240__Total">'SS54 DGS report Banks'!$D$36</definedName>
    <definedName name="governments_2__240__Total_CU">'SS54 DGS report Credit Union'!$D$36</definedName>
    <definedName name="governments_2__30__Total">'SS54 DGS report Banks'!$D$14</definedName>
    <definedName name="governments_2__30__Total_CU">'SS54 DGS report Credit Union'!$D$14</definedName>
    <definedName name="governments_2__40">'SS54 DGS report Banks'!$D$16</definedName>
    <definedName name="governments_2__40_CU">'SS54 DGS report Credit Union'!$D$16</definedName>
    <definedName name="governments_2__50">'SS54 DGS report Banks'!$D$17</definedName>
    <definedName name="governments_2__50_CU">'SS54 DGS report Credit Union'!$D$17</definedName>
    <definedName name="governments_2__60">'SS54 DGS report Banks'!$D$18</definedName>
    <definedName name="governments_2__60_CU">'SS54 DGS report Credit Union'!$D$18</definedName>
    <definedName name="governments_2__70">'SS54 DGS report Banks'!$D$19</definedName>
    <definedName name="governments_2__70_CU">'SS54 DGS report Credit Union'!$D$19</definedName>
    <definedName name="governments_2__80">'SS54 DGS report Banks'!$D$20</definedName>
    <definedName name="governments_2__80_CU">'SS54 DGS report Credit Union'!$D$20</definedName>
    <definedName name="governments_2__90">'SS54 DGS report Banks'!$D$21</definedName>
    <definedName name="governments_2__90_CU">'SS54 DGS report Credit Union'!$D$21</definedName>
    <definedName name="household_customers_14__10__Total">'SS54 DGS report Banks'!$O$12</definedName>
    <definedName name="household_customers_14__10__Total_CU">'SS54 DGS report Credit Union'!$O$12</definedName>
    <definedName name="household_customers_14__100">'SS54 DGS report Banks'!$O$22</definedName>
    <definedName name="household_customers_14__100_CU">'SS54 DGS report Credit Union'!$O$22</definedName>
    <definedName name="household_customers_14__110">'SS54 DGS report Banks'!$O$23</definedName>
    <definedName name="household_customers_14__110_CU">'SS54 DGS report Credit Union'!$O$23</definedName>
    <definedName name="household_customers_14__120">'SS54 DGS report Banks'!$O$24</definedName>
    <definedName name="household_customers_14__120_CU">'SS54 DGS report Credit Union'!$O$24</definedName>
    <definedName name="household_customers_14__130__Total">'SS54 DGS report Banks'!$O$25</definedName>
    <definedName name="household_customers_14__130__Total_CU">'SS54 DGS report Credit Union'!$O$25</definedName>
    <definedName name="household_customers_14__150">'SS54 DGS report Banks'!$O$27</definedName>
    <definedName name="household_customers_14__150_CU">'SS54 DGS report Credit Union'!$O$27</definedName>
    <definedName name="household_customers_14__160">'SS54 DGS report Banks'!$O$28</definedName>
    <definedName name="household_customers_14__160_CU">'SS54 DGS report Credit Union'!$O$28</definedName>
    <definedName name="household_customers_14__170">'SS54 DGS report Banks'!$O$29</definedName>
    <definedName name="household_customers_14__170_CU">'SS54 DGS report Credit Union'!$O$29</definedName>
    <definedName name="household_customers_14__180">'SS54 DGS report Banks'!$O$30</definedName>
    <definedName name="household_customers_14__180_CU">'SS54 DGS report Credit Union'!$O$30</definedName>
    <definedName name="household_customers_14__190">'SS54 DGS report Banks'!$O$31</definedName>
    <definedName name="household_customers_14__190_CU">'SS54 DGS report Credit Union'!$O$31</definedName>
    <definedName name="household_customers_14__20__Total">'SS54 DGS report Banks'!$O$13</definedName>
    <definedName name="household_customers_14__20__Total_CU">'SS54 DGS report Credit Union'!$O$13</definedName>
    <definedName name="household_customers_14__200">'SS54 DGS report Banks'!$O$32</definedName>
    <definedName name="household_customers_14__200_CU">'SS54 DGS report Credit Union'!$O$32</definedName>
    <definedName name="household_customers_14__210">'SS54 DGS report Banks'!$O$33</definedName>
    <definedName name="household_customers_14__210_CU">'SS54 DGS report Credit Union'!$O$33</definedName>
    <definedName name="household_customers_14__220">'SS54 DGS report Banks'!$O$34</definedName>
    <definedName name="household_customers_14__220_CU">'SS54 DGS report Credit Union'!$O$34</definedName>
    <definedName name="household_customers_14__230">'SS54 DGS report Banks'!$O$35</definedName>
    <definedName name="household_customers_14__230_CU">'SS54 DGS report Credit Union'!$O$35</definedName>
    <definedName name="household_customers_14__240__Total">'SS54 DGS report Banks'!$O$36</definedName>
    <definedName name="household_customers_14__240__Total_CU">'SS54 DGS report Credit Union'!$O$36</definedName>
    <definedName name="household_customers_14__260__Total">'SS54 DGS report Banks'!$O$37</definedName>
    <definedName name="household_customers_14__260__Total_CU">'SS54 DGS report Credit Union'!$O$37</definedName>
    <definedName name="household_customers_14__30__Total">'SS54 DGS report Banks'!$O$14</definedName>
    <definedName name="household_customers_14__30__Total_CU">'SS54 DGS report Credit Union'!$O$14</definedName>
    <definedName name="household_customers_14__40">'SS54 DGS report Banks'!$O$16</definedName>
    <definedName name="household_customers_14__40_CU">'SS54 DGS report Credit Union'!$O$16</definedName>
    <definedName name="household_customers_14__50">'SS54 DGS report Banks'!$O$17</definedName>
    <definedName name="household_customers_14__50_CU">'SS54 DGS report Credit Union'!$O$17</definedName>
    <definedName name="household_customers_14__60">'SS54 DGS report Banks'!$O$18</definedName>
    <definedName name="household_customers_14__60_CU">'SS54 DGS report Credit Union'!$O$18</definedName>
    <definedName name="household_customers_14__70">'SS54 DGS report Banks'!$O$19</definedName>
    <definedName name="household_customers_14__70_CU">'SS54 DGS report Credit Union'!$O$19</definedName>
    <definedName name="household_customers_14__80">'SS54 DGS report Banks'!$O$20</definedName>
    <definedName name="household_customers_14__80_CU">'SS54 DGS report Credit Union'!$O$20</definedName>
    <definedName name="household_customers_14__90">'SS54 DGS report Banks'!$O$21</definedName>
    <definedName name="household_customers_14__90_CU">'SS54 DGS report Credit Union'!$O$21</definedName>
    <definedName name="household_customers_6__10__Total">'SS54 DGS report Banks'!$H$12</definedName>
    <definedName name="household_customers_6__10__Total_CU">'SS54 DGS report Credit Union'!$H$12</definedName>
    <definedName name="household_customers_6__100">'SS54 DGS report Banks'!$H$22</definedName>
    <definedName name="household_customers_6__100_CU">'SS54 DGS report Credit Union'!$H$22</definedName>
    <definedName name="household_customers_6__110">'SS54 DGS report Banks'!$H$23</definedName>
    <definedName name="household_customers_6__110_CU">'SS54 DGS report Credit Union'!$H$23</definedName>
    <definedName name="household_customers_6__120">'SS54 DGS report Banks'!$H$24</definedName>
    <definedName name="household_customers_6__120_CU">'SS54 DGS report Credit Union'!$H$24</definedName>
    <definedName name="household_customers_6__130__Total">'SS54 DGS report Banks'!$H$25</definedName>
    <definedName name="household_customers_6__130__Total_CU">'SS54 DGS report Credit Union'!$H$25</definedName>
    <definedName name="household_customers_6__150">'SS54 DGS report Banks'!$H$27</definedName>
    <definedName name="household_customers_6__150_CU">'SS54 DGS report Credit Union'!$H$27</definedName>
    <definedName name="household_customers_6__160">'SS54 DGS report Banks'!$H$28</definedName>
    <definedName name="household_customers_6__160_CU">'SS54 DGS report Credit Union'!$H$28</definedName>
    <definedName name="household_customers_6__170">'SS54 DGS report Banks'!$H$29</definedName>
    <definedName name="household_customers_6__170_CU">'SS54 DGS report Credit Union'!$H$29</definedName>
    <definedName name="household_customers_6__180">'SS54 DGS report Banks'!$H$30</definedName>
    <definedName name="household_customers_6__180_CU">'SS54 DGS report Credit Union'!$H$30</definedName>
    <definedName name="household_customers_6__190">'SS54 DGS report Banks'!$H$31</definedName>
    <definedName name="household_customers_6__190_CU">'SS54 DGS report Credit Union'!$H$31</definedName>
    <definedName name="household_customers_6__20__Total">'SS54 DGS report Banks'!$H$13</definedName>
    <definedName name="household_customers_6__20__Total_CU">'SS54 DGS report Credit Union'!$H$13</definedName>
    <definedName name="household_customers_6__200">'SS54 DGS report Banks'!$H$32</definedName>
    <definedName name="household_customers_6__200_CU">'SS54 DGS report Credit Union'!$H$32</definedName>
    <definedName name="household_customers_6__210">'SS54 DGS report Banks'!$H$33</definedName>
    <definedName name="household_customers_6__210_CU">'SS54 DGS report Credit Union'!$H$33</definedName>
    <definedName name="household_customers_6__220">'SS54 DGS report Banks'!$H$34</definedName>
    <definedName name="household_customers_6__220_CU">'SS54 DGS report Credit Union'!$H$34</definedName>
    <definedName name="household_customers_6__230">'SS54 DGS report Banks'!$H$35</definedName>
    <definedName name="household_customers_6__230_CU">'SS54 DGS report Credit Union'!$H$35</definedName>
    <definedName name="household_customers_6__240__Total">'SS54 DGS report Banks'!$H$36</definedName>
    <definedName name="household_customers_6__240__Total_CU">'SS54 DGS report Credit Union'!$H$36</definedName>
    <definedName name="household_customers_6__30__Total">'SS54 DGS report Banks'!$H$14</definedName>
    <definedName name="household_customers_6__30__Total_CU">'SS54 DGS report Credit Union'!$H$14</definedName>
    <definedName name="household_customers_6__40">'SS54 DGS report Banks'!$H$16</definedName>
    <definedName name="household_customers_6__40_CU">'SS54 DGS report Credit Union'!$H$16</definedName>
    <definedName name="household_customers_6__50">'SS54 DGS report Banks'!$H$17</definedName>
    <definedName name="household_customers_6__50_CU">'SS54 DGS report Credit Union'!$H$17</definedName>
    <definedName name="household_customers_6__60">'SS54 DGS report Banks'!$H$18</definedName>
    <definedName name="household_customers_6__60_CU">'SS54 DGS report Credit Union'!$H$18</definedName>
    <definedName name="household_customers_6__70">'SS54 DGS report Banks'!$H$19</definedName>
    <definedName name="household_customers_6__70_CU">'SS54 DGS report Credit Union'!$H$19</definedName>
    <definedName name="household_customers_6__80">'SS54 DGS report Banks'!$H$20</definedName>
    <definedName name="household_customers_6__80_CU">'SS54 DGS report Credit Union'!$H$20</definedName>
    <definedName name="household_customers_6__90">'SS54 DGS report Banks'!$H$21</definedName>
    <definedName name="household_customers_6__90_CU">'SS54 DGS report Credit Union'!$H$21</definedName>
    <definedName name="other_13__10__Total">'SS54 DGS report Banks'!$N$12</definedName>
    <definedName name="other_13__10__Total_CU">'SS54 DGS report Credit Union'!$N$12</definedName>
    <definedName name="other_13__100">'SS54 DGS report Banks'!$N$22</definedName>
    <definedName name="other_13__100_CU">'SS54 DGS report Credit Union'!$N$22</definedName>
    <definedName name="other_13__110">'SS54 DGS report Banks'!$N$23</definedName>
    <definedName name="other_13__110_CU">'SS54 DGS report Credit Union'!$N$23</definedName>
    <definedName name="other_13__120">'SS54 DGS report Banks'!$N$24</definedName>
    <definedName name="other_13__120_CU">'SS54 DGS report Credit Union'!$N$24</definedName>
    <definedName name="other_13__130__Total">'SS54 DGS report Banks'!$N$25</definedName>
    <definedName name="other_13__130__Total_CU">'SS54 DGS report Credit Union'!$N$25</definedName>
    <definedName name="other_13__150">'SS54 DGS report Banks'!$N$27</definedName>
    <definedName name="other_13__150_CU">'SS54 DGS report Credit Union'!$N$27</definedName>
    <definedName name="other_13__160">'SS54 DGS report Banks'!$N$28</definedName>
    <definedName name="other_13__160_CU">'SS54 DGS report Credit Union'!$N$28</definedName>
    <definedName name="other_13__170">'SS54 DGS report Banks'!$N$29</definedName>
    <definedName name="other_13__170_CU">'SS54 DGS report Credit Union'!$N$29</definedName>
    <definedName name="other_13__180">'SS54 DGS report Banks'!$N$30</definedName>
    <definedName name="other_13__180_CU">'SS54 DGS report Credit Union'!$N$30</definedName>
    <definedName name="other_13__190">'SS54 DGS report Banks'!$N$31</definedName>
    <definedName name="other_13__190_CU">'SS54 DGS report Credit Union'!$N$31</definedName>
    <definedName name="other_13__20__Total">'SS54 DGS report Banks'!$N$13</definedName>
    <definedName name="other_13__20__Total_CU">'SS54 DGS report Credit Union'!$N$13</definedName>
    <definedName name="other_13__200">'SS54 DGS report Banks'!$N$32</definedName>
    <definedName name="other_13__200_CU">'SS54 DGS report Credit Union'!$N$32</definedName>
    <definedName name="other_13__210">'SS54 DGS report Banks'!$N$33</definedName>
    <definedName name="other_13__210_CU">'SS54 DGS report Credit Union'!$N$33</definedName>
    <definedName name="other_13__220">'SS54 DGS report Banks'!$N$34</definedName>
    <definedName name="other_13__220_CU">'SS54 DGS report Credit Union'!$N$34</definedName>
    <definedName name="other_13__230">'SS54 DGS report Banks'!$N$35</definedName>
    <definedName name="other_13__230_CU">'SS54 DGS report Credit Union'!$N$35</definedName>
    <definedName name="other_13__240__Total">'SS54 DGS report Banks'!$N$36</definedName>
    <definedName name="other_13__240__Total_CU">'SS54 DGS report Credit Union'!$N$36</definedName>
    <definedName name="other_13__260__Total">'SS54 DGS report Banks'!$N$37</definedName>
    <definedName name="other_13__260__Total_CU">'SS54 DGS report Credit Union'!$N$37</definedName>
    <definedName name="other_13__30__Total">'SS54 DGS report Banks'!$N$14</definedName>
    <definedName name="other_13__30__Total_CU">'SS54 DGS report Credit Union'!$N$14</definedName>
    <definedName name="other_13__40">'SS54 DGS report Banks'!$N$16</definedName>
    <definedName name="other_13__40_CU">'SS54 DGS report Credit Union'!$N$16</definedName>
    <definedName name="other_13__50">'SS54 DGS report Banks'!$N$17</definedName>
    <definedName name="other_13__50_CU">'SS54 DGS report Credit Union'!$N$17</definedName>
    <definedName name="other_13__60">'SS54 DGS report Banks'!$N$18</definedName>
    <definedName name="other_13__60_CU">'SS54 DGS report Credit Union'!$N$18</definedName>
    <definedName name="other_13__70">'SS54 DGS report Banks'!$N$19</definedName>
    <definedName name="other_13__70_CU">'SS54 DGS report Credit Union'!$N$19</definedName>
    <definedName name="other_13__80">'SS54 DGS report Banks'!$N$20</definedName>
    <definedName name="other_13__80_CU">'SS54 DGS report Credit Union'!$N$20</definedName>
    <definedName name="other_13__90">'SS54 DGS report Banks'!$N$21</definedName>
    <definedName name="other_13__90_CU">'SS54 DGS report Credit Union'!$N$21</definedName>
    <definedName name="other_5__10_Total">'SS54 DGS report Banks'!$G$12</definedName>
    <definedName name="other_5__10_Total_CU">'SS54 DGS report Credit Union'!$G$12</definedName>
    <definedName name="other_5__100">'SS54 DGS report Banks'!$G$22</definedName>
    <definedName name="other_5__100_CU">'SS54 DGS report Credit Union'!$G$22</definedName>
    <definedName name="other_5__110">'SS54 DGS report Banks'!$G$23</definedName>
    <definedName name="other_5__110_CU">'SS54 DGS report Credit Union'!$G$23</definedName>
    <definedName name="other_5__120">'SS54 DGS report Banks'!$G$24</definedName>
    <definedName name="other_5__120_CU">'SS54 DGS report Credit Union'!$G$24</definedName>
    <definedName name="other_5__130__Total">'SS54 DGS report Banks'!$G$25</definedName>
    <definedName name="other_5__130__Total_CU">'SS54 DGS report Credit Union'!$G$25</definedName>
    <definedName name="other_5__150">'SS54 DGS report Banks'!$G$27</definedName>
    <definedName name="other_5__150_CU">'SS54 DGS report Credit Union'!$G$27</definedName>
    <definedName name="other_5__160">'SS54 DGS report Banks'!$G$28</definedName>
    <definedName name="other_5__160_CU">'SS54 DGS report Credit Union'!$G$28</definedName>
    <definedName name="other_5__170">'SS54 DGS report Banks'!$G$29</definedName>
    <definedName name="other_5__170_CU">'SS54 DGS report Credit Union'!$G$29</definedName>
    <definedName name="other_5__180">'SS54 DGS report Banks'!$G$30</definedName>
    <definedName name="other_5__180_CU">'SS54 DGS report Credit Union'!$G$30</definedName>
    <definedName name="other_5__190">'SS54 DGS report Banks'!$G$31</definedName>
    <definedName name="other_5__190_CU">'SS54 DGS report Credit Union'!$G$31</definedName>
    <definedName name="other_5__20_Total">'SS54 DGS report Banks'!$G$13</definedName>
    <definedName name="other_5__20_Total_CU">'SS54 DGS report Credit Union'!$G$13</definedName>
    <definedName name="other_5__200">'SS54 DGS report Banks'!$G$32</definedName>
    <definedName name="other_5__200_CU">'SS54 DGS report Credit Union'!$G$32</definedName>
    <definedName name="other_5__210">'SS54 DGS report Banks'!$G$33</definedName>
    <definedName name="other_5__210_CU">'SS54 DGS report Credit Union'!$G$33</definedName>
    <definedName name="other_5__220">'SS54 DGS report Banks'!$G$34</definedName>
    <definedName name="other_5__220_CU">'SS54 DGS report Credit Union'!$G$34</definedName>
    <definedName name="other_5__230">'SS54 DGS report Banks'!$G$35</definedName>
    <definedName name="other_5__230_CU">'SS54 DGS report Credit Union'!$G$35</definedName>
    <definedName name="other_5__240__Total">'SS54 DGS report Banks'!$G$36</definedName>
    <definedName name="other_5__240__Total_CU">'SS54 DGS report Credit Union'!$G$36</definedName>
    <definedName name="other_5__30_Total">'SS54 DGS report Banks'!$G$14</definedName>
    <definedName name="other_5__30_Total_CU">'SS54 DGS report Credit Union'!$G$14</definedName>
    <definedName name="other_5__40">'SS54 DGS report Banks'!$G$16</definedName>
    <definedName name="other_5__40_CU">'SS54 DGS report Credit Union'!$G$16</definedName>
    <definedName name="other_5__50">'SS54 DGS report Banks'!$G$17</definedName>
    <definedName name="other_5__50_CU">'SS54 DGS report Credit Union'!$G$17</definedName>
    <definedName name="other_5__60">'SS54 DGS report Banks'!$G$18</definedName>
    <definedName name="other_5__60_CU">'SS54 DGS report Credit Union'!$G$18</definedName>
    <definedName name="other_5__70">'SS54 DGS report Banks'!$G$19</definedName>
    <definedName name="other_5__70_CU">'SS54 DGS report Credit Union'!$G$19</definedName>
    <definedName name="other_5__80">'SS54 DGS report Banks'!$G$20</definedName>
    <definedName name="other_5__80_CU">'SS54 DGS report Credit Union'!$G$20</definedName>
    <definedName name="other_5__90">'SS54 DGS report Banks'!$G$21</definedName>
    <definedName name="other_5__90_CU">'SS54 DGS report Credit Union'!$G$21</definedName>
    <definedName name="other_depositorg_corporations_other_financial_institutions_1__10__Total">'SS54 DGS report Banks'!$C$12</definedName>
    <definedName name="other_depositorg_corporations_other_financial_institutions_1__10__Total_CU">'SS54 DGS report Credit Union'!$C$12</definedName>
    <definedName name="other_depositorg_corporations_other_financial_institutions_1__100">'SS54 DGS report Banks'!$C$22</definedName>
    <definedName name="other_depositorg_corporations_other_financial_institutions_1__100_CU">'SS54 DGS report Credit Union'!$C$22</definedName>
    <definedName name="other_depositorg_corporations_other_financial_institutions_1__110">'SS54 DGS report Banks'!$C$23</definedName>
    <definedName name="other_depositorg_corporations_other_financial_institutions_1__110_CU">'SS54 DGS report Credit Union'!$C$23</definedName>
    <definedName name="other_depositorg_corporations_other_financial_institutions_1__120">'SS54 DGS report Banks'!$C$24</definedName>
    <definedName name="other_depositorg_corporations_other_financial_institutions_1__120_CU">'SS54 DGS report Credit Union'!$C$24</definedName>
    <definedName name="other_depositorg_corporations_other_financial_institutions_1__130__Total">'SS54 DGS report Banks'!$C$25</definedName>
    <definedName name="other_depositorg_corporations_other_financial_institutions_1__130__Total_CU">'SS54 DGS report Credit Union'!$C$25</definedName>
    <definedName name="other_depositorg_corporations_other_financial_institutions_1__150">'SS54 DGS report Banks'!$C$27</definedName>
    <definedName name="other_depositorg_corporations_other_financial_institutions_1__150_CU">'SS54 DGS report Credit Union'!$C$27</definedName>
    <definedName name="other_depositorg_corporations_other_financial_institutions_1__160">'SS54 DGS report Banks'!$C$28</definedName>
    <definedName name="other_depositorg_corporations_other_financial_institutions_1__160_CU">'SS54 DGS report Credit Union'!$C$28</definedName>
    <definedName name="other_depositorg_corporations_other_financial_institutions_1__170">'SS54 DGS report Banks'!$C$29</definedName>
    <definedName name="other_depositorg_corporations_other_financial_institutions_1__170_CU">'SS54 DGS report Credit Union'!$C$29</definedName>
    <definedName name="other_depositorg_corporations_other_financial_institutions_1__180">'SS54 DGS report Banks'!$C$30</definedName>
    <definedName name="other_depositorg_corporations_other_financial_institutions_1__180_CU">'SS54 DGS report Credit Union'!$C$30</definedName>
    <definedName name="other_depositorg_corporations_other_financial_institutions_1__190">'SS54 DGS report Banks'!$C$31</definedName>
    <definedName name="other_depositorg_corporations_other_financial_institutions_1__190_CU">'SS54 DGS report Credit Union'!$C$31</definedName>
    <definedName name="other_depositorg_corporations_other_financial_institutions_1__20__Total">'SS54 DGS report Banks'!$C$13</definedName>
    <definedName name="other_depositorg_corporations_other_financial_institutions_1__20__Total_CU">'SS54 DGS report Credit Union'!$C$13</definedName>
    <definedName name="other_depositorg_corporations_other_financial_institutions_1__200">'SS54 DGS report Banks'!$C$32</definedName>
    <definedName name="other_depositorg_corporations_other_financial_institutions_1__200_CU">'SS54 DGS report Credit Union'!$C$32</definedName>
    <definedName name="other_depositorg_corporations_other_financial_institutions_1__210">'SS54 DGS report Banks'!$C$33</definedName>
    <definedName name="other_depositorg_corporations_other_financial_institutions_1__210_CU">'SS54 DGS report Credit Union'!$C$33</definedName>
    <definedName name="other_depositorg_corporations_other_financial_institutions_1__220">'SS54 DGS report Banks'!$C$34</definedName>
    <definedName name="other_depositorg_corporations_other_financial_institutions_1__220_CU">'SS54 DGS report Credit Union'!$C$34</definedName>
    <definedName name="other_depositorg_corporations_other_financial_institutions_1__230">'SS54 DGS report Banks'!$C$35</definedName>
    <definedName name="other_depositorg_corporations_other_financial_institutions_1__230_CU">'SS54 DGS report Credit Union'!$C$35</definedName>
    <definedName name="other_depositorg_corporations_other_financial_institutions_1__240__Total">'SS54 DGS report Banks'!$C$36</definedName>
    <definedName name="other_depositorg_corporations_other_financial_institutions_1__240__Total_CU">'SS54 DGS report Credit Union'!$C$36</definedName>
    <definedName name="other_depositorg_corporations_other_financial_institutions_1__30__Total">'SS54 DGS report Banks'!$C$14</definedName>
    <definedName name="other_depositorg_corporations_other_financial_institutions_1__30__Total_CU">'SS54 DGS report Credit Union'!$C$14</definedName>
    <definedName name="other_depositorg_corporations_other_financial_institutions_1__40">'SS54 DGS report Banks'!$C$16</definedName>
    <definedName name="other_depositorg_corporations_other_financial_institutions_1__40_CU">'SS54 DGS report Credit Union'!$C$16</definedName>
    <definedName name="other_depositorg_corporations_other_financial_institutions_1__50">'SS54 DGS report Banks'!$C$17</definedName>
    <definedName name="other_depositorg_corporations_other_financial_institutions_1__50_CU">'SS54 DGS report Credit Union'!$C$17</definedName>
    <definedName name="other_depositorg_corporations_other_financial_institutions_1__60">'SS54 DGS report Banks'!$C$18</definedName>
    <definedName name="other_depositorg_corporations_other_financial_institutions_1__60_CU">'SS54 DGS report Credit Union'!$C$18</definedName>
    <definedName name="other_depositorg_corporations_other_financial_institutions_1__70">'SS54 DGS report Banks'!$C$19</definedName>
    <definedName name="other_depositorg_corporations_other_financial_institutions_1__70_CU">'SS54 DGS report Credit Union'!$C$19</definedName>
    <definedName name="other_depositorg_corporations_other_financial_institutions_1__80">'SS54 DGS report Banks'!$C$20</definedName>
    <definedName name="other_depositorg_corporations_other_financial_institutions_1__80_CU">'SS54 DGS report Credit Union'!$C$20</definedName>
    <definedName name="other_depositorg_corporations_other_financial_institutions_1__90">'SS54 DGS report Banks'!$C$21</definedName>
    <definedName name="other_depositorg_corporations_other_financial_institutions_1__90_CU">'SS54 DGS report Credit Union'!$C$21</definedName>
    <definedName name="other_depositorsg_corporations_other_financial_institutions_9__10__Total">'SS54 DGS report Banks'!$J$12</definedName>
    <definedName name="other_depositorsg_corporations_other_financial_institutions_9__10__Total_CU">'SS54 DGS report Credit Union'!$J$12</definedName>
    <definedName name="other_depositorsg_corporations_other_financial_institutions_9__100">'SS54 DGS report Banks'!$J$22</definedName>
    <definedName name="other_depositorsg_corporations_other_financial_institutions_9__100_CU">'SS54 DGS report Credit Union'!$J$22</definedName>
    <definedName name="other_depositorsg_corporations_other_financial_institutions_9__110">'SS54 DGS report Banks'!$J$23</definedName>
    <definedName name="other_depositorsg_corporations_other_financial_institutions_9__110_CU">'SS54 DGS report Credit Union'!$J$23</definedName>
    <definedName name="other_depositorsg_corporations_other_financial_institutions_9__120">'SS54 DGS report Banks'!$J$24</definedName>
    <definedName name="other_depositorsg_corporations_other_financial_institutions_9__120_CU">'SS54 DGS report Credit Union'!$J$24</definedName>
    <definedName name="other_depositorsg_corporations_other_financial_institutions_9__130__Total">'SS54 DGS report Banks'!$J$25</definedName>
    <definedName name="other_depositorsg_corporations_other_financial_institutions_9__130__Total_CU">'SS54 DGS report Credit Union'!$J$25</definedName>
    <definedName name="other_depositorsg_corporations_other_financial_institutions_9__150">'SS54 DGS report Banks'!$J$27</definedName>
    <definedName name="other_depositorsg_corporations_other_financial_institutions_9__150_CU">'SS54 DGS report Credit Union'!$J$27</definedName>
    <definedName name="other_depositorsg_corporations_other_financial_institutions_9__160">'SS54 DGS report Banks'!$J$28</definedName>
    <definedName name="other_depositorsg_corporations_other_financial_institutions_9__160_CU">'SS54 DGS report Credit Union'!$J$28</definedName>
    <definedName name="other_depositorsg_corporations_other_financial_institutions_9__170">'SS54 DGS report Banks'!$J$29</definedName>
    <definedName name="other_depositorsg_corporations_other_financial_institutions_9__170_CU">'SS54 DGS report Credit Union'!$J$29</definedName>
    <definedName name="other_depositorsg_corporations_other_financial_institutions_9__180">'SS54 DGS report Banks'!$J$30</definedName>
    <definedName name="other_depositorsg_corporations_other_financial_institutions_9__180_CU">'SS54 DGS report Credit Union'!$J$30</definedName>
    <definedName name="other_depositorsg_corporations_other_financial_institutions_9__190">'SS54 DGS report Banks'!$J$31</definedName>
    <definedName name="other_depositorsg_corporations_other_financial_institutions_9__190_CU">'SS54 DGS report Credit Union'!$J$31</definedName>
    <definedName name="other_depositorsg_corporations_other_financial_institutions_9__20__Total">'SS54 DGS report Banks'!$J$13</definedName>
    <definedName name="other_depositorsg_corporations_other_financial_institutions_9__20__Total_CU">'SS54 DGS report Credit Union'!$J$13</definedName>
    <definedName name="other_depositorsg_corporations_other_financial_institutions_9__200">'SS54 DGS report Banks'!$J$32</definedName>
    <definedName name="other_depositorsg_corporations_other_financial_institutions_9__200_CU">'SS54 DGS report Credit Union'!$J$32</definedName>
    <definedName name="other_depositorsg_corporations_other_financial_institutions_9__210">'SS54 DGS report Banks'!$J$33</definedName>
    <definedName name="other_depositorsg_corporations_other_financial_institutions_9__210_CU">'SS54 DGS report Credit Union'!$J$33</definedName>
    <definedName name="other_depositorsg_corporations_other_financial_institutions_9__220">'SS54 DGS report Banks'!$J$34</definedName>
    <definedName name="other_depositorsg_corporations_other_financial_institutions_9__220_CU">'SS54 DGS report Credit Union'!$J$34</definedName>
    <definedName name="other_depositorsg_corporations_other_financial_institutions_9__230">'SS54 DGS report Banks'!$J$35</definedName>
    <definedName name="other_depositorsg_corporations_other_financial_institutions_9__230_CU">'SS54 DGS report Credit Union'!$J$35</definedName>
    <definedName name="other_depositorsg_corporations_other_financial_institutions_9__240__Total">'SS54 DGS report Banks'!$J$36</definedName>
    <definedName name="other_depositorsg_corporations_other_financial_institutions_9__240__Total_CU">'SS54 DGS report Credit Union'!$J$36</definedName>
    <definedName name="other_depositorsg_corporations_other_financial_institutions_9__30__Total">'SS54 DGS report Banks'!$J$14</definedName>
    <definedName name="other_depositorsg_corporations_other_financial_institutions_9__30__Total_CU">'SS54 DGS report Credit Union'!$J$14</definedName>
    <definedName name="other_depositorsg_corporations_other_financial_institutions_9__40">'SS54 DGS report Banks'!$J$16</definedName>
    <definedName name="other_depositorsg_corporations_other_financial_institutions_9__40_CU">'SS54 DGS report Credit Union'!$J$16</definedName>
    <definedName name="other_depositorsg_corporations_other_financial_institutions_9__50">'SS54 DGS report Banks'!$J$17</definedName>
    <definedName name="other_depositorsg_corporations_other_financial_institutions_9__50_CU">'SS54 DGS report Credit Union'!$J$17</definedName>
    <definedName name="other_depositorsg_corporations_other_financial_institutions_9__60">'SS54 DGS report Banks'!$J$18</definedName>
    <definedName name="other_depositorsg_corporations_other_financial_institutions_9__60_CU">'SS54 DGS report Credit Union'!$J$18</definedName>
    <definedName name="other_depositorsg_corporations_other_financial_institutions_9__70">'SS54 DGS report Banks'!$J$19</definedName>
    <definedName name="other_depositorsg_corporations_other_financial_institutions_9__70_CU">'SS54 DGS report Credit Union'!$J$19</definedName>
    <definedName name="other_depositorsg_corporations_other_financial_institutions_9__80">'SS54 DGS report Banks'!$J$20</definedName>
    <definedName name="other_depositorsg_corporations_other_financial_institutions_9__80_CU">'SS54 DGS report Credit Union'!$J$20</definedName>
    <definedName name="other_depositorsg_corporations_other_financial_institutions_9__90">'SS54 DGS report Banks'!$J$21</definedName>
    <definedName name="other_depositorsg_corporations_other_financial_institutions_9__90_CU">'SS54 DGS report Credit Union'!$J$21</definedName>
    <definedName name="other_nonfinancial_corporations_12__10__Total">'SS54 DGS report Banks'!$M$12</definedName>
    <definedName name="other_nonfinancial_corporations_12__10__Total_CU">'SS54 DGS report Credit Union'!$M$12</definedName>
    <definedName name="other_nonfinancial_corporations_12__100">'SS54 DGS report Banks'!$M$22</definedName>
    <definedName name="other_nonfinancial_corporations_12__100_CU">'SS54 DGS report Credit Union'!$M$22</definedName>
    <definedName name="other_nonfinancial_corporations_12__110">'SS54 DGS report Banks'!$M$23</definedName>
    <definedName name="other_nonfinancial_corporations_12__110_CU">'SS54 DGS report Credit Union'!$M$23</definedName>
    <definedName name="other_nonfinancial_corporations_12__120">'SS54 DGS report Banks'!$M$24</definedName>
    <definedName name="other_nonfinancial_corporations_12__120_CU">'SS54 DGS report Credit Union'!$M$24</definedName>
    <definedName name="other_nonfinancial_corporations_12__130__Total">'SS54 DGS report Banks'!$M$25</definedName>
    <definedName name="other_nonfinancial_corporations_12__130_CU">'SS54 DGS report Credit Union'!$M$25</definedName>
    <definedName name="other_nonfinancial_corporations_12__150">'SS54 DGS report Banks'!$M$27</definedName>
    <definedName name="other_nonfinancial_corporations_12__150_CU">'SS54 DGS report Credit Union'!$M$27</definedName>
    <definedName name="other_nonfinancial_corporations_12__160">'SS54 DGS report Banks'!$M$28</definedName>
    <definedName name="other_nonfinancial_corporations_12__160_CU">'SS54 DGS report Credit Union'!$M$28</definedName>
    <definedName name="other_nonfinancial_corporations_12__170">'SS54 DGS report Banks'!$M$29</definedName>
    <definedName name="other_nonfinancial_corporations_12__170_CU">'SS54 DGS report Credit Union'!$M$29</definedName>
    <definedName name="other_nonfinancial_corporations_12__180">'SS54 DGS report Banks'!$M$30</definedName>
    <definedName name="other_nonfinancial_corporations_12__180_CU">'SS54 DGS report Credit Union'!$M$30</definedName>
    <definedName name="other_nonfinancial_corporations_12__190">'SS54 DGS report Banks'!$M$31</definedName>
    <definedName name="other_nonfinancial_corporations_12__190_CU">'SS54 DGS report Credit Union'!$M$31</definedName>
    <definedName name="other_nonfinancial_corporations_12__20__Total">'SS54 DGS report Banks'!$M$13</definedName>
    <definedName name="other_nonfinancial_corporations_12__20__Total_CU">'SS54 DGS report Credit Union'!$M$13</definedName>
    <definedName name="other_nonfinancial_corporations_12__200">'SS54 DGS report Banks'!$M$32</definedName>
    <definedName name="other_nonfinancial_corporations_12__200_CU">'SS54 DGS report Credit Union'!$M$32</definedName>
    <definedName name="other_nonfinancial_corporations_12__210">'SS54 DGS report Banks'!$M$33</definedName>
    <definedName name="other_nonfinancial_corporations_12__210_CU">'SS54 DGS report Credit Union'!$M$33</definedName>
    <definedName name="other_nonfinancial_corporations_12__220">'SS54 DGS report Banks'!$M$34</definedName>
    <definedName name="other_nonfinancial_corporations_12__220_CU">'SS54 DGS report Credit Union'!$M$34</definedName>
    <definedName name="other_nonfinancial_corporations_12__230">'SS54 DGS report Banks'!$M$35</definedName>
    <definedName name="other_nonfinancial_corporations_12__230_CU">'SS54 DGS report Credit Union'!$M$35</definedName>
    <definedName name="other_nonfinancial_corporations_12__240__Total">'SS54 DGS report Banks'!$M$36</definedName>
    <definedName name="other_nonfinancial_corporations_12__240__Total_CU">'SS54 DGS report Credit Union'!$M$36</definedName>
    <definedName name="other_nonfinancial_corporations_12__260__Total">'SS54 DGS report Banks'!$M$37</definedName>
    <definedName name="other_nonfinancial_corporations_12__260__Total_CU">'SS54 DGS report Credit Union'!$M$37</definedName>
    <definedName name="other_nonfinancial_corporations_12__30__Total">'SS54 DGS report Banks'!$M$14</definedName>
    <definedName name="other_nonfinancial_corporations_12__30__Total_CU">'SS54 DGS report Credit Union'!$M$14</definedName>
    <definedName name="other_nonfinancial_corporations_12__40">'SS54 DGS report Banks'!$M$16</definedName>
    <definedName name="other_nonfinancial_corporations_12__40_CU">'SS54 DGS report Credit Union'!$M$16</definedName>
    <definedName name="other_nonfinancial_corporations_12__50">'SS54 DGS report Banks'!$M$17</definedName>
    <definedName name="other_nonfinancial_corporations_12__50_CU">'SS54 DGS report Credit Union'!$M$17</definedName>
    <definedName name="other_nonfinancial_corporations_12__60">'SS54 DGS report Banks'!$M$18</definedName>
    <definedName name="other_nonfinancial_corporations_12__60_CU">'SS54 DGS report Credit Union'!$M$18</definedName>
    <definedName name="other_nonfinancial_corporations_12__70">'SS54 DGS report Banks'!$M$19</definedName>
    <definedName name="other_nonfinancial_corporations_12__70_CU">'SS54 DGS report Credit Union'!$M$19</definedName>
    <definedName name="other_nonfinancial_corporations_12__80">'SS54 DGS report Banks'!$M$20</definedName>
    <definedName name="other_nonfinancial_corporations_12__80_CU">'SS54 DGS report Credit Union'!$M$20</definedName>
    <definedName name="other_nonfinancial_corporations_12__90">'SS54 DGS report Banks'!$M$21</definedName>
    <definedName name="other_nonfinancial_corporations_12__90_CU">'SS54 DGS report Credit Union'!$M$21</definedName>
    <definedName name="other_nonfinancial_corporations_4__10__Total">'SS54 DGS report Banks'!$F$12</definedName>
    <definedName name="other_nonfinancial_corporations_4__10__Total_CU">'SS54 DGS report Credit Union'!$F$12</definedName>
    <definedName name="other_nonfinancial_corporations_4__100">'SS54 DGS report Banks'!$F$22</definedName>
    <definedName name="other_nonfinancial_corporations_4__100_CU">'SS54 DGS report Credit Union'!$F$22</definedName>
    <definedName name="other_nonfinancial_corporations_4__110">'SS54 DGS report Banks'!$F$23</definedName>
    <definedName name="other_nonfinancial_corporations_4__110_CU">'SS54 DGS report Credit Union'!$F$23</definedName>
    <definedName name="other_nonfinancial_corporations_4__120">'SS54 DGS report Banks'!$F$24</definedName>
    <definedName name="other_nonfinancial_corporations_4__120_CU">'SS54 DGS report Credit Union'!$F$24</definedName>
    <definedName name="other_nonfinancial_corporations_4__130__Total">'SS54 DGS report Banks'!$F$25</definedName>
    <definedName name="other_nonfinancial_corporations_4__130__Total_CU">'SS54 DGS report Credit Union'!$F$25</definedName>
    <definedName name="other_nonfinancial_corporations_4__150">'SS54 DGS report Banks'!$F$27</definedName>
    <definedName name="other_nonfinancial_corporations_4__150_CU">'SS54 DGS report Credit Union'!$F$27</definedName>
    <definedName name="other_nonfinancial_corporations_4__160">'SS54 DGS report Banks'!$F$28</definedName>
    <definedName name="other_nonfinancial_corporations_4__160_CU">'SS54 DGS report Credit Union'!$F$28</definedName>
    <definedName name="other_nonfinancial_corporations_4__170">'SS54 DGS report Banks'!$F$29</definedName>
    <definedName name="other_nonfinancial_corporations_4__170_CU">'SS54 DGS report Credit Union'!$F$29</definedName>
    <definedName name="other_nonfinancial_corporations_4__180">'SS54 DGS report Banks'!$F$30</definedName>
    <definedName name="other_nonfinancial_corporations_4__180_CU">'SS54 DGS report Credit Union'!$F$30</definedName>
    <definedName name="other_nonfinancial_corporations_4__190">'SS54 DGS report Banks'!$F$31</definedName>
    <definedName name="other_nonfinancial_corporations_4__190_CU">'SS54 DGS report Credit Union'!$F$31</definedName>
    <definedName name="other_nonfinancial_corporations_4__20__Total">'SS54 DGS report Banks'!$F$13</definedName>
    <definedName name="other_nonfinancial_corporations_4__20__Total_CU">'SS54 DGS report Credit Union'!$F$13</definedName>
    <definedName name="other_nonfinancial_corporations_4__200">'SS54 DGS report Banks'!$F$32</definedName>
    <definedName name="other_nonfinancial_corporations_4__200_CU">'SS54 DGS report Credit Union'!$F$32</definedName>
    <definedName name="other_nonfinancial_corporations_4__210">'SS54 DGS report Banks'!$F$33</definedName>
    <definedName name="other_nonfinancial_corporations_4__210_CU">'SS54 DGS report Credit Union'!$F$33</definedName>
    <definedName name="other_nonfinancial_corporations_4__220">'SS54 DGS report Banks'!$F$34</definedName>
    <definedName name="other_nonfinancial_corporations_4__220_CU">'SS54 DGS report Credit Union'!$F$34</definedName>
    <definedName name="other_nonfinancial_corporations_4__230">'SS54 DGS report Banks'!$F$35</definedName>
    <definedName name="other_nonfinancial_corporations_4__230_CU">'SS54 DGS report Credit Union'!$F$35</definedName>
    <definedName name="other_nonfinancial_corporations_4__240__Total">'SS54 DGS report Banks'!$F$36</definedName>
    <definedName name="other_nonfinancial_corporations_4__240__Total_CU">'SS54 DGS report Credit Union'!$F$36</definedName>
    <definedName name="other_nonfinancial_corporations_4__30__Total">'SS54 DGS report Banks'!$F$14</definedName>
    <definedName name="other_nonfinancial_corporations_4__30__Total_CU">'SS54 DGS report Credit Union'!$F$14</definedName>
    <definedName name="other_nonfinancial_corporations_4__40">'SS54 DGS report Banks'!$F$16</definedName>
    <definedName name="other_nonfinancial_corporations_4__40_CU">'SS54 DGS report Credit Union'!$F$16</definedName>
    <definedName name="other_nonfinancial_corporations_4__50">'SS54 DGS report Banks'!$F$17</definedName>
    <definedName name="other_nonfinancial_corporations_4__50_CU">'SS54 DGS report Credit Union'!$F$17</definedName>
    <definedName name="other_nonfinancial_corporations_4__60">'SS54 DGS report Banks'!$F$18</definedName>
    <definedName name="other_nonfinancial_corporations_4__60_CU">'SS54 DGS report Credit Union'!$F$18</definedName>
    <definedName name="other_nonfinancial_corporations_4__70">'SS54 DGS report Banks'!$F$19</definedName>
    <definedName name="other_nonfinancial_corporations_4__70_CU">'SS54 DGS report Credit Union'!$F$19</definedName>
    <definedName name="other_nonfinancial_corporations_4__80">'SS54 DGS report Banks'!$F$20</definedName>
    <definedName name="other_nonfinancial_corporations_4__80_CU">'SS54 DGS report Credit Union'!$F$20</definedName>
    <definedName name="other_nonfinancial_corporations_4__90">'SS54 DGS report Banks'!$F$21</definedName>
    <definedName name="other_nonfinancial_corporations_4__90_CU">'SS54 DGS report Credit Union'!$F$21</definedName>
    <definedName name="_xlnm.Print_Area" localSheetId="0">'SS54 DGS report Banks'!$A$1:$P$38</definedName>
    <definedName name="_xlnm.Print_Area" localSheetId="1">'SS54 DGS report Credit Union'!$A$1:$P$38</definedName>
    <definedName name="public_nonfinancial_corporations_11__10__Total">'SS54 DGS report Banks'!$L$12</definedName>
    <definedName name="public_nonfinancial_corporations_11__10__Total_CU">'SS54 DGS report Credit Union'!$L$12</definedName>
    <definedName name="public_nonfinancial_corporations_11__100">'SS54 DGS report Banks'!$L$22</definedName>
    <definedName name="public_nonfinancial_corporations_11__100_CU">'SS54 DGS report Credit Union'!$L$22</definedName>
    <definedName name="public_nonfinancial_corporations_11__110">'SS54 DGS report Banks'!$L$23</definedName>
    <definedName name="public_nonfinancial_corporations_11__110_CU">'SS54 DGS report Credit Union'!$L$23</definedName>
    <definedName name="public_nonfinancial_corporations_11__120">'SS54 DGS report Banks'!$L$24</definedName>
    <definedName name="public_nonfinancial_corporations_11__120_CU">'SS54 DGS report Credit Union'!$L$24</definedName>
    <definedName name="public_nonfinancial_corporations_11__130__Total">'SS54 DGS report Banks'!$L$25</definedName>
    <definedName name="public_nonfinancial_corporations_11__130_CU">'SS54 DGS report Credit Union'!$L$25</definedName>
    <definedName name="public_nonfinancial_corporations_11__150">'SS54 DGS report Banks'!$L$27</definedName>
    <definedName name="public_nonfinancial_corporations_11__150_CU">'SS54 DGS report Credit Union'!$L$27</definedName>
    <definedName name="public_nonfinancial_corporations_11__160">'SS54 DGS report Banks'!$L$28</definedName>
    <definedName name="public_nonfinancial_corporations_11__160_CU">'SS54 DGS report Credit Union'!$L$28</definedName>
    <definedName name="public_nonfinancial_corporations_11__170">'SS54 DGS report Banks'!$L$29</definedName>
    <definedName name="public_nonfinancial_corporations_11__170_CU">'SS54 DGS report Credit Union'!$L$29</definedName>
    <definedName name="public_nonfinancial_corporations_11__180">'SS54 DGS report Banks'!$L$30</definedName>
    <definedName name="public_nonfinancial_corporations_11__180_CU">'SS54 DGS report Credit Union'!$L$30</definedName>
    <definedName name="public_nonfinancial_corporations_11__190">'SS54 DGS report Banks'!$L$31</definedName>
    <definedName name="public_nonfinancial_corporations_11__190_CU">'SS54 DGS report Credit Union'!$L$31</definedName>
    <definedName name="public_nonfinancial_corporations_11__20__Total">'SS54 DGS report Banks'!$L$13</definedName>
    <definedName name="public_nonfinancial_corporations_11__20__Total_CU">'SS54 DGS report Credit Union'!$L$13</definedName>
    <definedName name="public_nonfinancial_corporations_11__200">'SS54 DGS report Banks'!$L$32</definedName>
    <definedName name="public_nonfinancial_corporations_11__200_CU">'SS54 DGS report Credit Union'!$L$32</definedName>
    <definedName name="public_nonfinancial_corporations_11__210">'SS54 DGS report Banks'!$L$33</definedName>
    <definedName name="public_nonfinancial_corporations_11__210_CU">'SS54 DGS report Credit Union'!$L$33</definedName>
    <definedName name="public_nonfinancial_corporations_11__220">'SS54 DGS report Banks'!$L$34</definedName>
    <definedName name="public_nonfinancial_corporations_11__220_CU">'SS54 DGS report Credit Union'!$L$34</definedName>
    <definedName name="public_nonfinancial_corporations_11__230">'SS54 DGS report Banks'!$L$35</definedName>
    <definedName name="public_nonfinancial_corporations_11__230_CU">'SS54 DGS report Credit Union'!$L$35</definedName>
    <definedName name="public_nonfinancial_corporations_11__240__Total">'SS54 DGS report Banks'!$L$36</definedName>
    <definedName name="public_nonfinancial_corporations_11__240_CU">'SS54 DGS report Credit Union'!$L$36</definedName>
    <definedName name="public_nonfinancial_corporations_11__260__Total">'SS54 DGS report Banks'!$L$37</definedName>
    <definedName name="public_nonfinancial_corporations_11__260__Total_CU">'SS54 DGS report Credit Union'!$L$37</definedName>
    <definedName name="public_nonfinancial_corporations_11__30__Total">'SS54 DGS report Banks'!$L$14</definedName>
    <definedName name="public_nonfinancial_corporations_11__30__Total_CU">'SS54 DGS report Credit Union'!$L$14</definedName>
    <definedName name="public_nonfinancial_corporations_11__40">'SS54 DGS report Banks'!$L$16</definedName>
    <definedName name="public_nonfinancial_corporations_11__40_CU">'SS54 DGS report Credit Union'!$L$16</definedName>
    <definedName name="public_nonfinancial_corporations_11__50">'SS54 DGS report Banks'!$L$17</definedName>
    <definedName name="public_nonfinancial_corporations_11__50_CU">'SS54 DGS report Credit Union'!$L$17</definedName>
    <definedName name="public_nonfinancial_corporations_11__60">'SS54 DGS report Banks'!$L$18</definedName>
    <definedName name="public_nonfinancial_corporations_11__60_CU">'SS54 DGS report Credit Union'!$L$18</definedName>
    <definedName name="public_nonfinancial_corporations_11__70">'SS54 DGS report Banks'!$L$19</definedName>
    <definedName name="public_nonfinancial_corporations_11__70_CU">'SS54 DGS report Credit Union'!$L$19</definedName>
    <definedName name="public_nonfinancial_corporations_11__80">'SS54 DGS report Banks'!$L$20</definedName>
    <definedName name="public_nonfinancial_corporations_11__80_CU">'SS54 DGS report Credit Union'!$L$20</definedName>
    <definedName name="public_nonfinancial_corporations_11__90">'SS54 DGS report Banks'!$L$21</definedName>
    <definedName name="public_nonfinancial_corporations_11__90_CU">'SS54 DGS report Credit Union'!$L$21</definedName>
    <definedName name="public_nonfinancial_corporations_3__10__Total">'SS54 DGS report Banks'!$E$12</definedName>
    <definedName name="public_nonfinancial_corporations_3__10__Total_CU">'SS54 DGS report Credit Union'!$E$12</definedName>
    <definedName name="public_nonfinancial_corporations_3__100">'SS54 DGS report Banks'!$E$22</definedName>
    <definedName name="public_nonfinancial_corporations_3__100_CU">'SS54 DGS report Credit Union'!$E$22</definedName>
    <definedName name="public_nonfinancial_corporations_3__110">'SS54 DGS report Banks'!$E$23</definedName>
    <definedName name="public_nonfinancial_corporations_3__110_CU">'SS54 DGS report Credit Union'!$E$23</definedName>
    <definedName name="public_nonfinancial_corporations_3__120">'SS54 DGS report Banks'!$E$24</definedName>
    <definedName name="public_nonfinancial_corporations_3__120_CU">'SS54 DGS report Credit Union'!$E$24</definedName>
    <definedName name="public_nonfinancial_corporations_3__130__Total">'SS54 DGS report Banks'!$E$25</definedName>
    <definedName name="public_nonfinancial_corporations_3__130__Total_CU">'SS54 DGS report Credit Union'!$E$25</definedName>
    <definedName name="public_nonfinancial_corporations_3__150">'SS54 DGS report Banks'!$E$27</definedName>
    <definedName name="public_nonfinancial_corporations_3__150_CU">'SS54 DGS report Credit Union'!$E$27</definedName>
    <definedName name="public_nonfinancial_corporations_3__160">'SS54 DGS report Banks'!$E$28</definedName>
    <definedName name="public_nonfinancial_corporations_3__160_CU">'SS54 DGS report Credit Union'!$E$28</definedName>
    <definedName name="public_nonfinancial_corporations_3__170">'SS54 DGS report Banks'!$E$29</definedName>
    <definedName name="public_nonfinancial_corporations_3__170_CU">'SS54 DGS report Credit Union'!$E$29</definedName>
    <definedName name="public_nonfinancial_corporations_3__180">'SS54 DGS report Banks'!$E$30</definedName>
    <definedName name="public_nonfinancial_corporations_3__180_CU">'SS54 DGS report Credit Union'!$E$30</definedName>
    <definedName name="public_nonfinancial_corporations_3__190">'SS54 DGS report Banks'!$E$31</definedName>
    <definedName name="public_nonfinancial_corporations_3__190_CU">'SS54 DGS report Credit Union'!$E$31</definedName>
    <definedName name="public_nonfinancial_corporations_3__20__Total">'SS54 DGS report Banks'!$E$13</definedName>
    <definedName name="public_nonfinancial_corporations_3__20__Total_CU">'SS54 DGS report Credit Union'!$E$13</definedName>
    <definedName name="public_nonfinancial_corporations_3__200">'SS54 DGS report Banks'!$E$32</definedName>
    <definedName name="public_nonfinancial_corporations_3__200_CU">'SS54 DGS report Credit Union'!$E$32</definedName>
    <definedName name="public_nonfinancial_corporations_3__210">'SS54 DGS report Banks'!$E$33</definedName>
    <definedName name="public_nonfinancial_corporations_3__210_CU">'SS54 DGS report Credit Union'!$E$33</definedName>
    <definedName name="public_nonfinancial_corporations_3__220">'SS54 DGS report Banks'!$E$34</definedName>
    <definedName name="public_nonfinancial_corporations_3__220_CU">'SS54 DGS report Credit Union'!$E$34</definedName>
    <definedName name="public_nonfinancial_corporations_3__230">'SS54 DGS report Banks'!$E$35</definedName>
    <definedName name="public_nonfinancial_corporations_3__230_CU">'SS54 DGS report Credit Union'!$E$35</definedName>
    <definedName name="public_nonfinancial_corporations_3__240__Total">'SS54 DGS report Banks'!$E$36</definedName>
    <definedName name="public_nonfinancial_corporations_3__240__Total_CU">'SS54 DGS report Credit Union'!$E$36</definedName>
    <definedName name="public_nonfinancial_corporations_3__30__Total">'SS54 DGS report Banks'!$E$14</definedName>
    <definedName name="public_nonfinancial_corporations_3__30__Total_CU">'SS54 DGS report Credit Union'!$E$14</definedName>
    <definedName name="public_nonfinancial_corporations_3__40">'SS54 DGS report Banks'!$E$16</definedName>
    <definedName name="public_nonfinancial_corporations_3__40_CU">'SS54 DGS report Credit Union'!$E$16</definedName>
    <definedName name="public_nonfinancial_corporations_3__50">'SS54 DGS report Banks'!$E$17</definedName>
    <definedName name="public_nonfinancial_corporations_3__50_CU">'SS54 DGS report Credit Union'!$E$17</definedName>
    <definedName name="public_nonfinancial_corporations_3__60">'SS54 DGS report Banks'!$E$18</definedName>
    <definedName name="public_nonfinancial_corporations_3__60_CU">'SS54 DGS report Credit Union'!$E$18</definedName>
    <definedName name="public_nonfinancial_corporations_3__70">'SS54 DGS report Banks'!$E$19</definedName>
    <definedName name="public_nonfinancial_corporations_3__70_CU">'SS54 DGS report Credit Union'!$E$19</definedName>
    <definedName name="public_nonfinancial_corporations_3__80">'SS54 DGS report Banks'!$E$20</definedName>
    <definedName name="public_nonfinancial_corporations_3__80_CU">'SS54 DGS report Credit Union'!$E$20</definedName>
    <definedName name="public_nonfinancial_corporations_3__90">'SS54 DGS report Banks'!$E$21</definedName>
    <definedName name="public_nonfinancial_corporations_3__90_CU">'SS54 DGS report Credit Union'!$E$21</definedName>
    <definedName name="Total_Amount_16__Total">'SS54 DGS report Banks'!$P$38</definedName>
    <definedName name="Total_Amount_16__Total_CU">'SS54 DGS report Credit Union'!$P$38</definedName>
    <definedName name="Total_Amount_16_10__Total">'SS54 DGS report Banks'!$P$12</definedName>
    <definedName name="Total_Amount_16_10__Total_CU">'SS54 DGS report Credit Union'!$P$12</definedName>
    <definedName name="Total_Amount_16_100__Total">'SS54 DGS report Banks'!$P$22</definedName>
    <definedName name="Total_Amount_16_100__Total_CU">'SS54 DGS report Credit Union'!$P$22</definedName>
    <definedName name="Total_Amount_16_110__Total">'SS54 DGS report Banks'!$P$23</definedName>
    <definedName name="Total_Amount_16_110__Total_CU">'SS54 DGS report Credit Union'!$P$23</definedName>
    <definedName name="Total_Amount_16_120__Total">'SS54 DGS report Banks'!$P$24</definedName>
    <definedName name="Total_Amount_16_120__Total_CU">'SS54 DGS report Credit Union'!$P$24</definedName>
    <definedName name="Total_Amount_16_130__Total">'SS54 DGS report Banks'!$P$25</definedName>
    <definedName name="Total_Amount_16_130__Total_CU">'SS54 DGS report Credit Union'!$P$25</definedName>
    <definedName name="Total_Amount_16_150__Total">'SS54 DGS report Banks'!$P$27</definedName>
    <definedName name="Total_Amount_16_150__Total_CU">'SS54 DGS report Credit Union'!$P$27</definedName>
    <definedName name="Total_Amount_16_160__Total">'SS54 DGS report Banks'!$P$28</definedName>
    <definedName name="Total_Amount_16_160__Total_CU">'SS54 DGS report Credit Union'!$P$28</definedName>
    <definedName name="Total_Amount_16_170__Total">'SS54 DGS report Banks'!$P$29</definedName>
    <definedName name="Total_Amount_16_170__Total_CU">'SS54 DGS report Credit Union'!$P$29</definedName>
    <definedName name="Total_Amount_16_180__Total">'SS54 DGS report Banks'!$P$30</definedName>
    <definedName name="Total_Amount_16_180__Total_CU">'SS54 DGS report Credit Union'!$P$30</definedName>
    <definedName name="Total_Amount_16_190__Total">'SS54 DGS report Banks'!$P$31</definedName>
    <definedName name="Total_Amount_16_190__Total_CU">'SS54 DGS report Credit Union'!$P$31</definedName>
    <definedName name="Total_Amount_16_20__Total">'SS54 DGS report Banks'!$P$13</definedName>
    <definedName name="Total_Amount_16_20__Total_CU">'SS54 DGS report Credit Union'!$P$13</definedName>
    <definedName name="Total_Amount_16_200__Total">'SS54 DGS report Banks'!$P$32</definedName>
    <definedName name="Total_Amount_16_200__Total_CU">'SS54 DGS report Credit Union'!$P$32</definedName>
    <definedName name="Total_Amount_16_210__Total">'SS54 DGS report Banks'!$P$33</definedName>
    <definedName name="Total_Amount_16_210__Total_CU">'SS54 DGS report Credit Union'!$P$33</definedName>
    <definedName name="Total_Amount_16_220__Total">'SS54 DGS report Banks'!$P$34</definedName>
    <definedName name="Total_Amount_16_220__Total_CU">'SS54 DGS report Credit Union'!$P$34</definedName>
    <definedName name="Total_Amount_16_230__Total">'SS54 DGS report Banks'!$P$35</definedName>
    <definedName name="Total_Amount_16_230__Total_CU">'SS54 DGS report Credit Union'!$P$35</definedName>
    <definedName name="Total_Amount_16_240__Total">'SS54 DGS report Banks'!$P$36</definedName>
    <definedName name="Total_Amount_16_240__Total_CU">'SS54 DGS report Credit Union'!$P$36</definedName>
    <definedName name="Total_Amount_16_30__Total">'SS54 DGS report Banks'!$P$14</definedName>
    <definedName name="Total_Amount_16_30__Total_CU">'SS54 DGS report Credit Union'!$P$14</definedName>
    <definedName name="Total_Amount_16_40__Total">'SS54 DGS report Banks'!$P$16</definedName>
    <definedName name="Total_Amount_16_40__Total_CU">'SS54 DGS report Credit Union'!$P$16</definedName>
    <definedName name="Total_Amount_16_50__Total">'SS54 DGS report Banks'!$P$17</definedName>
    <definedName name="Total_Amount_16_50__Total_CU">'SS54 DGS report Credit Union'!$P$17</definedName>
    <definedName name="Total_Amount_16_60__Total">'SS54 DGS report Banks'!$P$18</definedName>
    <definedName name="Total_Amount_16_60__Total_CU">'SS54 DGS report Credit Union'!$P$18</definedName>
    <definedName name="Total_Amount_16_70__Total">'SS54 DGS report Banks'!$P$19</definedName>
    <definedName name="Total_Amount_16_70__Total_CU">'SS54 DGS report Credit Union'!$P$19</definedName>
    <definedName name="Total_Amount_16_80__Total">'SS54 DGS report Banks'!$P$20</definedName>
    <definedName name="Total_Amount_16_80__Total_CU">'SS54 DGS report Credit Union'!$P$20</definedName>
    <definedName name="Total_Amount_16_90__Total">'SS54 DGS report Banks'!$P$21</definedName>
    <definedName name="Total_Amount_16_90__Total_CU">'SS54 DGS report Credit Union'!$P$21</definedName>
    <definedName name="Total_numbewr_of_accounts_8__10_Total">'SS54 DGS report Banks'!$I$12</definedName>
    <definedName name="Total_numbewr_of_accounts_8__100_Total">'SS54 DGS report Banks'!$I$22</definedName>
    <definedName name="Total_numbewr_of_accounts_8__110_Total">'SS54 DGS report Banks'!$I$23</definedName>
    <definedName name="Total_numbewr_of_accounts_8__120_Total">'SS54 DGS report Banks'!$I$24</definedName>
    <definedName name="Total_numbewr_of_accounts_8__130_Total">'SS54 DGS report Banks'!$I$25</definedName>
    <definedName name="Total_numbewr_of_accounts_8__150_Total">'SS54 DGS report Banks'!$I$27</definedName>
    <definedName name="Total_numbewr_of_accounts_8__160_Total">'SS54 DGS report Banks'!$I$28</definedName>
    <definedName name="Total_numbewr_of_accounts_8__170_Total">'SS54 DGS report Banks'!$I$29</definedName>
    <definedName name="Total_numbewr_of_accounts_8__180_Total">'SS54 DGS report Banks'!$I$30</definedName>
    <definedName name="Total_numbewr_of_accounts_8__190_Total">'SS54 DGS report Banks'!$I$31</definedName>
    <definedName name="Total_numbewr_of_accounts_8__20_Total">'SS54 DGS report Banks'!$I$13</definedName>
    <definedName name="Total_numbewr_of_accounts_8__200_Total">'SS54 DGS report Banks'!$I$32</definedName>
    <definedName name="Total_numbewr_of_accounts_8__210_Total">'SS54 DGS report Banks'!$I$33</definedName>
    <definedName name="Total_numbewr_of_accounts_8__220_Total">'SS54 DGS report Banks'!$I$34</definedName>
    <definedName name="Total_numbewr_of_accounts_8__230_Total">'SS54 DGS report Banks'!$I$35</definedName>
    <definedName name="Total_numbewr_of_accounts_8__240_Total">'SS54 DGS report Banks'!$I$36</definedName>
    <definedName name="Total_numbewr_of_accounts_8__30_Total">'SS54 DGS report Banks'!$I$14</definedName>
    <definedName name="Total_numbewr_of_accounts_8__40_Total">'SS54 DGS report Banks'!$I$16</definedName>
    <definedName name="Total_numbewr_of_accounts_8__50_Total">'SS54 DGS report Banks'!$I$17</definedName>
    <definedName name="Total_numbewr_of_accounts_8__60_Total">'SS54 DGS report Banks'!$I$18</definedName>
    <definedName name="Total_numbewr_of_accounts_8__70_Total">'SS54 DGS report Banks'!$I$19</definedName>
    <definedName name="Total_numbewr_of_accounts_8__80_Total">'SS54 DGS report Banks'!$I$20</definedName>
    <definedName name="Total_numbewr_of_accounts_8__90_Total">'SS54 DGS report Banks'!$I$21</definedName>
    <definedName name="Total_numbewr_of_accounts_8_10_Total_CU">'SS54 DGS report Credit Union'!$I$12</definedName>
    <definedName name="Total_numbewr_of_accounts_8_100_Total_CU">'SS54 DGS report Credit Union'!$I$22</definedName>
    <definedName name="Total_numbewr_of_accounts_8_110_Total_CU">'SS54 DGS report Credit Union'!$I$23</definedName>
    <definedName name="Total_numbewr_of_accounts_8_120_Total_CU">'SS54 DGS report Credit Union'!$I$24</definedName>
    <definedName name="Total_numbewr_of_accounts_8_130_Total_CU">'SS54 DGS report Credit Union'!$I$25</definedName>
    <definedName name="Total_numbewr_of_accounts_8_150_Total_CU">'SS54 DGS report Credit Union'!$I$27</definedName>
    <definedName name="Total_numbewr_of_accounts_8_160_Total_CU">'SS54 DGS report Credit Union'!$I$28</definedName>
    <definedName name="Total_numbewr_of_accounts_8_170_Total_CU">'SS54 DGS report Credit Union'!$I$29</definedName>
    <definedName name="Total_numbewr_of_accounts_8_180_Total_CU">'SS54 DGS report Credit Union'!$I$30</definedName>
    <definedName name="Total_numbewr_of_accounts_8_190_Total_CU">'SS54 DGS report Credit Union'!$I$31</definedName>
    <definedName name="Total_numbewr_of_accounts_8_20_Total_CU">'SS54 DGS report Credit Union'!$I$13</definedName>
    <definedName name="Total_numbewr_of_accounts_8_200_Total_CU">'SS54 DGS report Credit Union'!$I$32</definedName>
    <definedName name="Total_numbewr_of_accounts_8_210_Total_CU">'SS54 DGS report Credit Union'!$I$33</definedName>
    <definedName name="Total_numbewr_of_accounts_8_220_Total_CU">'SS54 DGS report Credit Union'!$I$34</definedName>
    <definedName name="Total_numbewr_of_accounts_8_230_Total_CU">'SS54 DGS report Credit Union'!$I$35</definedName>
    <definedName name="Total_numbewr_of_accounts_8_240_Total_CU">'SS54 DGS report Credit Union'!$I$36</definedName>
    <definedName name="Total_numbewr_of_accounts_8_30_Total_CU">'SS54 DGS report Credit Union'!$I$14</definedName>
    <definedName name="Total_numbewr_of_accounts_8_40_Total_CU">'SS54 DGS report Credit Union'!$I$16</definedName>
    <definedName name="Total_numbewr_of_accounts_8_50_Total_CU">'SS54 DGS report Credit Union'!$I$17</definedName>
    <definedName name="Total_numbewr_of_accounts_8_60_Total_CU">'SS54 DGS report Credit Union'!$I$18</definedName>
    <definedName name="Total_numbewr_of_accounts_8_70_Total_CU">'SS54 DGS report Credit Union'!$I$19</definedName>
    <definedName name="Total_numbewr_of_accounts_8_80_Total_CU">'SS54 DGS report Credit Union'!$I$20</definedName>
    <definedName name="Total_numbewr_of_accounts_8_90_Total_CU">'SS54 DGS report Credit Union'!$I$21</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7" i="2" l="1"/>
  <c r="K37" i="2"/>
  <c r="M37" i="2"/>
  <c r="N37" i="2"/>
  <c r="O37" i="2"/>
  <c r="I12" i="2"/>
  <c r="I13" i="2"/>
  <c r="I14" i="2"/>
  <c r="P14" i="2"/>
  <c r="P12" i="2"/>
  <c r="P13" i="2"/>
  <c r="P16" i="2"/>
  <c r="H36" i="2"/>
  <c r="I36" i="2"/>
  <c r="I25" i="2"/>
  <c r="I24" i="2"/>
  <c r="I16" i="2"/>
  <c r="J13" i="2"/>
  <c r="C13" i="2"/>
  <c r="D12" i="2"/>
  <c r="E12" i="2"/>
  <c r="F12" i="2"/>
  <c r="F14" i="2" s="1"/>
  <c r="G12" i="2"/>
  <c r="H12" i="2"/>
  <c r="H14" i="2" s="1"/>
  <c r="O12" i="2"/>
  <c r="L12" i="2"/>
  <c r="M12" i="2"/>
  <c r="N12" i="2"/>
  <c r="K12" i="2"/>
  <c r="J14" i="2"/>
  <c r="P20" i="2"/>
  <c r="P25" i="2"/>
  <c r="P36" i="2"/>
  <c r="L14" i="2"/>
  <c r="G14" i="2"/>
  <c r="E14" i="2"/>
  <c r="O37" i="9"/>
  <c r="N37" i="9"/>
  <c r="M37" i="9"/>
  <c r="L37" i="9"/>
  <c r="K37" i="9"/>
  <c r="P37" i="9" s="1"/>
  <c r="P38" i="9" s="1"/>
  <c r="P36" i="9"/>
  <c r="O36" i="9"/>
  <c r="N36" i="9"/>
  <c r="M36" i="9"/>
  <c r="L36" i="9"/>
  <c r="K36" i="9"/>
  <c r="J36" i="9"/>
  <c r="I36" i="9"/>
  <c r="H36" i="9"/>
  <c r="G36" i="9"/>
  <c r="F36" i="9"/>
  <c r="E36" i="9"/>
  <c r="D36" i="9"/>
  <c r="C36" i="9"/>
  <c r="P35" i="9"/>
  <c r="I35" i="9"/>
  <c r="P34" i="9"/>
  <c r="I34" i="9"/>
  <c r="P33" i="9"/>
  <c r="I33" i="9"/>
  <c r="P32" i="9"/>
  <c r="I32" i="9"/>
  <c r="P31" i="9"/>
  <c r="I31" i="9"/>
  <c r="P30" i="9"/>
  <c r="I30" i="9"/>
  <c r="P29" i="9"/>
  <c r="I29" i="9"/>
  <c r="P28" i="9"/>
  <c r="I28" i="9"/>
  <c r="P27" i="9"/>
  <c r="I27" i="9"/>
  <c r="O25" i="9"/>
  <c r="N25" i="9"/>
  <c r="M25" i="9"/>
  <c r="L25" i="9"/>
  <c r="K25" i="9"/>
  <c r="J25" i="9"/>
  <c r="H25" i="9"/>
  <c r="G25" i="9"/>
  <c r="F25" i="9"/>
  <c r="E25" i="9"/>
  <c r="D25" i="9"/>
  <c r="C25" i="9"/>
  <c r="P24" i="9"/>
  <c r="I24" i="9"/>
  <c r="P23" i="9"/>
  <c r="I23" i="9"/>
  <c r="P22" i="9"/>
  <c r="I22" i="9"/>
  <c r="P21" i="9"/>
  <c r="I21" i="9"/>
  <c r="P20" i="9"/>
  <c r="I20" i="9"/>
  <c r="P19" i="9"/>
  <c r="I19" i="9"/>
  <c r="P18" i="9"/>
  <c r="I18" i="9"/>
  <c r="P17" i="9"/>
  <c r="I17" i="9"/>
  <c r="P16" i="9"/>
  <c r="P25" i="9" s="1"/>
  <c r="I16" i="9"/>
  <c r="I25" i="9" s="1"/>
  <c r="J13" i="9"/>
  <c r="C13" i="9"/>
  <c r="O12" i="9"/>
  <c r="O14" i="9" s="1"/>
  <c r="N12" i="9"/>
  <c r="N14" i="9" s="1"/>
  <c r="M12" i="9"/>
  <c r="M14" i="9" s="1"/>
  <c r="L12" i="9"/>
  <c r="L14" i="9" s="1"/>
  <c r="K12" i="9"/>
  <c r="H12" i="9"/>
  <c r="H14" i="9" s="1"/>
  <c r="G12" i="9"/>
  <c r="G14" i="9" s="1"/>
  <c r="F12" i="9"/>
  <c r="F14" i="9" s="1"/>
  <c r="E12" i="9"/>
  <c r="E14" i="9" s="1"/>
  <c r="D12" i="9"/>
  <c r="B10" i="9"/>
  <c r="B9" i="9"/>
  <c r="O37" i="8"/>
  <c r="N37" i="8"/>
  <c r="M37" i="8"/>
  <c r="L37" i="8"/>
  <c r="K37" i="8"/>
  <c r="P37" i="8" s="1"/>
  <c r="P38" i="8" s="1"/>
  <c r="O36" i="8"/>
  <c r="N36" i="8"/>
  <c r="M36" i="8"/>
  <c r="L36" i="8"/>
  <c r="K36" i="8"/>
  <c r="J36" i="8"/>
  <c r="H36" i="8"/>
  <c r="G36" i="8"/>
  <c r="F36" i="8"/>
  <c r="E36" i="8"/>
  <c r="D36" i="8"/>
  <c r="C36" i="8"/>
  <c r="P35" i="8"/>
  <c r="I35" i="8"/>
  <c r="P34" i="8"/>
  <c r="I34" i="8"/>
  <c r="P33" i="8"/>
  <c r="I33" i="8"/>
  <c r="P32" i="8"/>
  <c r="I32" i="8"/>
  <c r="P31" i="8"/>
  <c r="I31" i="8"/>
  <c r="P30" i="8"/>
  <c r="I30" i="8"/>
  <c r="P29" i="8"/>
  <c r="I29" i="8"/>
  <c r="P28" i="8"/>
  <c r="I28" i="8"/>
  <c r="P27" i="8"/>
  <c r="P36" i="8" s="1"/>
  <c r="I27" i="8"/>
  <c r="I36" i="8" s="1"/>
  <c r="O25" i="8"/>
  <c r="N25" i="8"/>
  <c r="M25" i="8"/>
  <c r="L25" i="8"/>
  <c r="K25" i="8"/>
  <c r="J25" i="8"/>
  <c r="H25" i="8"/>
  <c r="G25" i="8"/>
  <c r="F25" i="8"/>
  <c r="E25" i="8"/>
  <c r="D25" i="8"/>
  <c r="C25" i="8"/>
  <c r="P24" i="8"/>
  <c r="I24" i="8"/>
  <c r="P23" i="8"/>
  <c r="I23" i="8"/>
  <c r="P22" i="8"/>
  <c r="I22" i="8"/>
  <c r="P21" i="8"/>
  <c r="I21" i="8"/>
  <c r="P20" i="8"/>
  <c r="I20" i="8"/>
  <c r="P19" i="8"/>
  <c r="I19" i="8"/>
  <c r="P18" i="8"/>
  <c r="I18" i="8"/>
  <c r="P17" i="8"/>
  <c r="I17" i="8"/>
  <c r="P16" i="8"/>
  <c r="P25" i="8" s="1"/>
  <c r="I16" i="8"/>
  <c r="I25" i="8" s="1"/>
  <c r="J13" i="8"/>
  <c r="C13" i="8"/>
  <c r="O12" i="8"/>
  <c r="O14" i="8" s="1"/>
  <c r="N12" i="8"/>
  <c r="N14" i="8" s="1"/>
  <c r="M12" i="8"/>
  <c r="M14" i="8" s="1"/>
  <c r="L12" i="8"/>
  <c r="L14" i="8" s="1"/>
  <c r="K12" i="8"/>
  <c r="H12" i="8"/>
  <c r="H14" i="8" s="1"/>
  <c r="G12" i="8"/>
  <c r="G14" i="8" s="1"/>
  <c r="F12" i="8"/>
  <c r="F14" i="8" s="1"/>
  <c r="E12" i="8"/>
  <c r="E14" i="8" s="1"/>
  <c r="D12" i="8"/>
  <c r="B10" i="8"/>
  <c r="B9" i="8"/>
  <c r="P37" i="2" l="1"/>
  <c r="P38" i="2" s="1"/>
  <c r="C14" i="2"/>
  <c r="D14" i="2"/>
  <c r="J14" i="9"/>
  <c r="P13" i="9"/>
  <c r="I13" i="9"/>
  <c r="C14" i="9"/>
  <c r="P12" i="9"/>
  <c r="K14" i="9"/>
  <c r="D14" i="9"/>
  <c r="I12" i="9"/>
  <c r="J14" i="8"/>
  <c r="P13" i="8"/>
  <c r="C14" i="8"/>
  <c r="I13" i="8"/>
  <c r="P12" i="8"/>
  <c r="K14" i="8"/>
  <c r="I12" i="8"/>
  <c r="D14" i="8"/>
  <c r="I14" i="9" l="1"/>
  <c r="P14" i="8"/>
  <c r="I14" i="8"/>
  <c r="P14" i="9"/>
  <c r="O34" i="5"/>
  <c r="O35" i="5"/>
  <c r="O36" i="5"/>
  <c r="N37" i="5"/>
  <c r="O37" i="5" l="1"/>
  <c r="O22" i="5" l="1"/>
  <c r="O21" i="5"/>
  <c r="O20" i="5"/>
  <c r="O19" i="5"/>
  <c r="O32" i="5"/>
  <c r="O31" i="5"/>
  <c r="O30" i="5"/>
  <c r="O33" i="5" s="1"/>
  <c r="N33" i="5"/>
  <c r="O28" i="5"/>
  <c r="O29" i="5" s="1"/>
  <c r="N29" i="5"/>
  <c r="O26" i="5"/>
  <c r="O25" i="5"/>
  <c r="O24" i="5"/>
  <c r="N27" i="5"/>
  <c r="N23" i="5"/>
  <c r="O13" i="5"/>
  <c r="O17" i="5"/>
  <c r="O15" i="5"/>
  <c r="N18" i="5"/>
  <c r="N14" i="5"/>
  <c r="O12" i="5"/>
  <c r="O14" i="5" s="1"/>
  <c r="O29" i="2" s="1"/>
  <c r="O10" i="5"/>
  <c r="O9" i="5"/>
  <c r="O8" i="5"/>
  <c r="O6" i="5"/>
  <c r="O5" i="5"/>
  <c r="O3" i="5"/>
  <c r="O2" i="5"/>
  <c r="O4" i="5" s="1"/>
  <c r="N11" i="5"/>
  <c r="N7" i="5"/>
  <c r="N4" i="5"/>
  <c r="O27" i="5" l="1"/>
  <c r="K24" i="2"/>
  <c r="M19" i="2"/>
  <c r="O11" i="5"/>
  <c r="O32" i="2"/>
  <c r="O7" i="5"/>
  <c r="O23" i="5"/>
  <c r="J20" i="2" s="1"/>
  <c r="O18" i="5"/>
  <c r="O20" i="2" s="1"/>
  <c r="K14" i="2" l="1"/>
  <c r="N17" i="2"/>
  <c r="O19" i="2"/>
  <c r="O16" i="2"/>
  <c r="O14" i="2" s="1"/>
  <c r="B10" i="2"/>
  <c r="B9" i="2"/>
  <c r="M14" i="2" l="1"/>
  <c r="N14" i="2" l="1"/>
  <c r="O36" i="2" l="1"/>
  <c r="N36" i="2"/>
  <c r="M36" i="2"/>
  <c r="L36" i="2"/>
  <c r="K36" i="2"/>
  <c r="J36" i="2"/>
  <c r="G36" i="2"/>
  <c r="F36" i="2"/>
  <c r="E36" i="2"/>
  <c r="D36" i="2"/>
  <c r="C36" i="2"/>
  <c r="P35" i="2"/>
  <c r="I35" i="2"/>
  <c r="P34" i="2"/>
  <c r="I34" i="2"/>
  <c r="P33" i="2"/>
  <c r="I33" i="2"/>
  <c r="P32" i="2"/>
  <c r="I32" i="2"/>
  <c r="P31" i="2"/>
  <c r="I31" i="2"/>
  <c r="P30" i="2"/>
  <c r="I30" i="2"/>
  <c r="P29" i="2"/>
  <c r="I29" i="2"/>
  <c r="P28" i="2"/>
  <c r="I28" i="2"/>
  <c r="P27" i="2"/>
  <c r="I27" i="2"/>
  <c r="O25" i="2"/>
  <c r="N25" i="2"/>
  <c r="M25" i="2"/>
  <c r="L25" i="2"/>
  <c r="K25" i="2"/>
  <c r="J25" i="2"/>
  <c r="H25" i="2"/>
  <c r="G25" i="2"/>
  <c r="F25" i="2"/>
  <c r="E25" i="2"/>
  <c r="D25" i="2"/>
  <c r="C25" i="2"/>
  <c r="P24" i="2"/>
  <c r="P23" i="2"/>
  <c r="I23" i="2"/>
  <c r="P22" i="2"/>
  <c r="I22" i="2"/>
  <c r="P21" i="2"/>
  <c r="I21" i="2"/>
  <c r="I20" i="2"/>
  <c r="P19" i="2"/>
  <c r="I19" i="2"/>
  <c r="P18" i="2"/>
  <c r="I18" i="2"/>
  <c r="P17" i="2"/>
  <c r="I17" i="2"/>
</calcChain>
</file>

<file path=xl/sharedStrings.xml><?xml version="1.0" encoding="utf-8"?>
<sst xmlns="http://schemas.openxmlformats.org/spreadsheetml/2006/main" count="1024" uniqueCount="705">
  <si>
    <t>DEPOSIT GUARANTEE SCHEME "DGS" REPORT</t>
  </si>
  <si>
    <t>CENTRAL BANK OF CURACAO &amp; SINT MAARTEN</t>
  </si>
  <si>
    <t>Name of Reporting Institution:</t>
  </si>
  <si>
    <t>Contact person:</t>
  </si>
  <si>
    <t>Reporting reference date:</t>
  </si>
  <si>
    <t xml:space="preserve">CONFIDENTIAL                                       </t>
  </si>
  <si>
    <t>Email contact person:</t>
  </si>
  <si>
    <t>Number of accountholders</t>
  </si>
  <si>
    <t>Amounts in XCG</t>
  </si>
  <si>
    <t>01</t>
  </si>
  <si>
    <t>02</t>
  </si>
  <si>
    <t>03</t>
  </si>
  <si>
    <t>04</t>
  </si>
  <si>
    <t>05</t>
  </si>
  <si>
    <t>06</t>
  </si>
  <si>
    <t>07</t>
  </si>
  <si>
    <t>08</t>
  </si>
  <si>
    <t>09</t>
  </si>
  <si>
    <t>10</t>
  </si>
  <si>
    <t>12</t>
  </si>
  <si>
    <t>13</t>
  </si>
  <si>
    <t>14</t>
  </si>
  <si>
    <t>Other Depository Corporations, Other Financial Corporations</t>
  </si>
  <si>
    <t>Governments</t>
  </si>
  <si>
    <t xml:space="preserve">Public NonFinancial Corporations
</t>
  </si>
  <si>
    <t xml:space="preserve">Other NonFinancial Corporations  
</t>
  </si>
  <si>
    <t xml:space="preserve">Other 
</t>
  </si>
  <si>
    <t xml:space="preserve">Households
</t>
  </si>
  <si>
    <t>Total number of accountholders</t>
  </si>
  <si>
    <t xml:space="preserve">Total Amount </t>
  </si>
  <si>
    <t>Distribution to deposit category</t>
  </si>
  <si>
    <t>Total account balance (row 10 + 20)</t>
  </si>
  <si>
    <t>Distribution to account balance and type of customer for residents category</t>
  </si>
  <si>
    <t xml:space="preserve">    of which =&lt; 10.000 XCG</t>
  </si>
  <si>
    <t xml:space="preserve">                    10.001 - 15.000 XCG</t>
  </si>
  <si>
    <t xml:space="preserve">                    15.001 - 25.000 XCG</t>
  </si>
  <si>
    <t xml:space="preserve">                    25.001 - 30.000 XCG</t>
  </si>
  <si>
    <t xml:space="preserve">                    30.001 - 40.000 XCG</t>
  </si>
  <si>
    <t xml:space="preserve">                    40.001 - 50.000 XCG</t>
  </si>
  <si>
    <t xml:space="preserve">                    50.001 - 75.000 XCG</t>
  </si>
  <si>
    <t xml:space="preserve">                    75.001 - 100.000 XCG</t>
  </si>
  <si>
    <t xml:space="preserve">                    &gt; 100.000 XCG</t>
  </si>
  <si>
    <t xml:space="preserve">Total residents (rows 40 - 120) </t>
  </si>
  <si>
    <t>Distribution to account balance and type of customer for non-residents category</t>
  </si>
  <si>
    <t>DEPOSIT BASE</t>
  </si>
  <si>
    <t>General remarks for submitting the DGS reporting schedule:</t>
  </si>
  <si>
    <t>- Please use the end of the month (i.e. 30/06/2025) as the reporting reference date for this template.</t>
  </si>
  <si>
    <t>- Before submitting the template, the validation rules should match 'OK'.</t>
  </si>
  <si>
    <t xml:space="preserve">- All white fields are to be completed, the grey fields will be calculated automatically. </t>
  </si>
  <si>
    <t>- Ineligible deposits under the DGS are those deposits that do not qualify for coverage, as listed in the Annex to Article 3, paragraph 2, of the National Decree on the Deposit Guarantee Scheme.</t>
  </si>
  <si>
    <t>- The deposit base (total amount of covered deposits) sums up to the maximum coverage per accountholder and excludes the sector "Other Depository Corporations, Other Financial Corporations"</t>
  </si>
  <si>
    <t>- The deposit base (total amount of covered deposits) sums up to the maximum coverage of XCG 50,000 per accountholder and excludes the sector "Other Depository Corporations, Other Financial Corporations"</t>
  </si>
  <si>
    <t>Remarks related to the completion of the DGS reporting schedule:</t>
  </si>
  <si>
    <t>- Balances in currencies other than the XCG should be converted to XCG based on the exchange rate on the reporting date.</t>
  </si>
  <si>
    <t>- Distribution buckets are defined as "from X up to and including Y", thus an accounts with a balance of XCG 15,000 should be reported on line 50 or 160 and accounts with a balance of XCG 10,000 should be reported on line 40 or 150 (depending on customer type)</t>
  </si>
  <si>
    <t>- Amounts must be entered on a single line only. Worked example: if a resident type customer an holds account with a balance of XCG 34,000, an amount of 34,000 must be reported on line 80, rather than broken down to multiple lines.</t>
  </si>
  <si>
    <t>- Dividing accountholders in the seven sectors should be performed as defined in the COA by CBCS</t>
  </si>
  <si>
    <t>- See tab "DGS example explained" and "DGS report calculation example"</t>
  </si>
  <si>
    <t>No#</t>
  </si>
  <si>
    <t>Depositoholder</t>
  </si>
  <si>
    <t>Depositor uniquely identified</t>
  </si>
  <si>
    <t>Country</t>
  </si>
  <si>
    <t>Classification depositor</t>
  </si>
  <si>
    <t>Depositor eligible?</t>
  </si>
  <si>
    <t>Depositor deceased?</t>
  </si>
  <si>
    <t>Account number</t>
  </si>
  <si>
    <t>Product type</t>
  </si>
  <si>
    <t>Participation percentage</t>
  </si>
  <si>
    <t>Product eligible?</t>
  </si>
  <si>
    <t>Blocked account?</t>
  </si>
  <si>
    <t>Dormant account?</t>
  </si>
  <si>
    <t>Total balance in XCG (including accrued interest)</t>
  </si>
  <si>
    <t>DGS report outstanding amount in XCG</t>
  </si>
  <si>
    <t>Cell in DGS report</t>
  </si>
  <si>
    <t>Explanation</t>
  </si>
  <si>
    <t>Depositor A</t>
  </si>
  <si>
    <t xml:space="preserve">Yes </t>
  </si>
  <si>
    <t>CW</t>
  </si>
  <si>
    <t>Households</t>
  </si>
  <si>
    <t>Yes</t>
  </si>
  <si>
    <t>No</t>
  </si>
  <si>
    <t>Account 12</t>
  </si>
  <si>
    <t>Current account</t>
  </si>
  <si>
    <t>RESIDENTS + HOUSEHOLDS: 
25.001 - 30.000 XCG</t>
  </si>
  <si>
    <t>The total balance is equal to the amount to be reported in the DGS report</t>
  </si>
  <si>
    <t>Account 16</t>
  </si>
  <si>
    <t>Savings account</t>
  </si>
  <si>
    <t>Depositor B</t>
  </si>
  <si>
    <t>Account 54</t>
  </si>
  <si>
    <t>RESIDENTS+HOUSEHOLDS:
 =&lt; 10.000</t>
  </si>
  <si>
    <r>
      <t>The participation percentage in the</t>
    </r>
    <r>
      <rPr>
        <u/>
        <sz val="10"/>
        <color theme="1"/>
        <rFont val="Museo Sans 300"/>
        <family val="3"/>
      </rPr>
      <t xml:space="preserve"> joint account</t>
    </r>
    <r>
      <rPr>
        <sz val="10"/>
        <color theme="1"/>
        <rFont val="Museo Sans 300"/>
        <family val="3"/>
      </rPr>
      <t xml:space="preserve"> has to be considered</t>
    </r>
  </si>
  <si>
    <t>Account 89</t>
  </si>
  <si>
    <t>Depositor C</t>
  </si>
  <si>
    <t>Other</t>
  </si>
  <si>
    <t>Account 64</t>
  </si>
  <si>
    <t>RESIDENTS+OTHER: 
10.001 - 15.000 XCG</t>
  </si>
  <si>
    <r>
      <t xml:space="preserve">The depositor has </t>
    </r>
    <r>
      <rPr>
        <u/>
        <sz val="10"/>
        <color theme="1"/>
        <rFont val="Museo Sans 300"/>
        <family val="3"/>
      </rPr>
      <t>a blocked account</t>
    </r>
    <r>
      <rPr>
        <sz val="10"/>
        <color theme="1"/>
        <rFont val="Museo Sans 300"/>
        <family val="3"/>
      </rPr>
      <t>, which has to be included for the calculation of the deposit base</t>
    </r>
  </si>
  <si>
    <t>Account 11</t>
  </si>
  <si>
    <t>Account 81</t>
  </si>
  <si>
    <t>Depositor D</t>
  </si>
  <si>
    <t>NL</t>
  </si>
  <si>
    <t>Account 88</t>
  </si>
  <si>
    <t>NON-RESIDENTS+HOUSEHOLDS: 15.001 - 25.000 XCG</t>
  </si>
  <si>
    <r>
      <t xml:space="preserve">The depositor is </t>
    </r>
    <r>
      <rPr>
        <u/>
        <sz val="10"/>
        <color theme="1"/>
        <rFont val="Museo Sans 300"/>
        <family val="3"/>
      </rPr>
      <t>deceased and one of the accounts is dormant</t>
    </r>
    <r>
      <rPr>
        <sz val="10"/>
        <color theme="1"/>
        <rFont val="Museo Sans 300"/>
        <family val="3"/>
      </rPr>
      <t>, but has to be included in the DGS report</t>
    </r>
  </si>
  <si>
    <t>Account 3</t>
  </si>
  <si>
    <t>Depositor E</t>
  </si>
  <si>
    <t>Account 45</t>
  </si>
  <si>
    <t>RESIDENTS+HOUSEHOLDS: 
30.001 - 40.000 XCG</t>
  </si>
  <si>
    <r>
      <t xml:space="preserve">The </t>
    </r>
    <r>
      <rPr>
        <u/>
        <sz val="10"/>
        <color theme="1"/>
        <rFont val="Museo Sans 300"/>
        <family val="3"/>
      </rPr>
      <t>overdraft</t>
    </r>
    <r>
      <rPr>
        <sz val="10"/>
        <color theme="1"/>
        <rFont val="Museo Sans 300"/>
        <family val="3"/>
      </rPr>
      <t xml:space="preserve"> on the current account is a liability - not a deposit - and therefore not deducted from the total deposit balance in the DGS report</t>
    </r>
  </si>
  <si>
    <t>Account 67</t>
  </si>
  <si>
    <t>Account 91</t>
  </si>
  <si>
    <t>Depositor F</t>
  </si>
  <si>
    <t>Other Financial Corporations</t>
  </si>
  <si>
    <t xml:space="preserve">No </t>
  </si>
  <si>
    <t>Account 34</t>
  </si>
  <si>
    <t>RESIDENTS+
OTHER FINANCIAL CORPORATIONS: 
40.001 - 50.000 XCG</t>
  </si>
  <si>
    <r>
      <t xml:space="preserve">Other financial corporations are </t>
    </r>
    <r>
      <rPr>
        <u/>
        <sz val="10"/>
        <color theme="1"/>
        <rFont val="Museo Sans 300"/>
        <family val="3"/>
      </rPr>
      <t xml:space="preserve">not covered </t>
    </r>
    <r>
      <rPr>
        <sz val="10"/>
        <color theme="1"/>
        <rFont val="Museo Sans 300"/>
        <family val="3"/>
      </rPr>
      <t>by the DGS and therefore not included in the DGS report</t>
    </r>
  </si>
  <si>
    <t>Account 100</t>
  </si>
  <si>
    <t>Account 83</t>
  </si>
  <si>
    <t>Account 33</t>
  </si>
  <si>
    <t>Depositor G</t>
  </si>
  <si>
    <t>Other-Non-Financial corporation</t>
  </si>
  <si>
    <t>Doubt</t>
  </si>
  <si>
    <t>Account 13</t>
  </si>
  <si>
    <t>RESIDENTS+
OTHER NONFINANCIAL CORPORATIONS: 
25.001 - 30.000 XCG</t>
  </si>
  <si>
    <r>
      <rPr>
        <u/>
        <sz val="10"/>
        <color theme="1"/>
        <rFont val="Museo Sans 300"/>
        <family val="3"/>
      </rPr>
      <t>Doubt</t>
    </r>
    <r>
      <rPr>
        <sz val="10"/>
        <color theme="1"/>
        <rFont val="Museo Sans 300"/>
        <family val="3"/>
      </rPr>
      <t xml:space="preserve"> if depositor is eligible, but has to be included in the DGS report</t>
    </r>
  </si>
  <si>
    <t>Account 17</t>
  </si>
  <si>
    <t>Account 4</t>
  </si>
  <si>
    <t>Depositor H</t>
  </si>
  <si>
    <t>SX</t>
  </si>
  <si>
    <t>Account 26</t>
  </si>
  <si>
    <t>NON-RESIDENTS+HOUSEHOLDS: 
40.001 - 50.000 XCG</t>
  </si>
  <si>
    <r>
      <rPr>
        <u/>
        <sz val="10"/>
        <color theme="1"/>
        <rFont val="Museo Sans 300"/>
        <family val="3"/>
      </rPr>
      <t>Doubt</t>
    </r>
    <r>
      <rPr>
        <sz val="10"/>
        <color theme="1"/>
        <rFont val="Museo Sans 300"/>
        <family val="3"/>
      </rPr>
      <t xml:space="preserve"> if depositor is unique, so the total balance to be reported in the DGS report</t>
    </r>
  </si>
  <si>
    <t>Depositor I</t>
  </si>
  <si>
    <t>Government</t>
  </si>
  <si>
    <t>Account 25</t>
  </si>
  <si>
    <t>RESIDENTS+GOVERNMENTS: 
&gt;100.000</t>
  </si>
  <si>
    <t>Account 1</t>
  </si>
  <si>
    <t>Account 35</t>
  </si>
  <si>
    <t>Time deposit</t>
  </si>
  <si>
    <t>Depositor J</t>
  </si>
  <si>
    <t>Account46</t>
  </si>
  <si>
    <t>Ineligable deposits</t>
  </si>
  <si>
    <t>The account of Supervisory and Executive officers are not eligible under the DGS - and therefore should be reported under ineligable deposits.</t>
  </si>
  <si>
    <t>Account 14</t>
  </si>
  <si>
    <t>Account 101</t>
  </si>
  <si>
    <t>ABC Bank</t>
  </si>
  <si>
    <t>Noel Smith</t>
  </si>
  <si>
    <t>30/06/2025</t>
  </si>
  <si>
    <t>Nsmith@gmail.com</t>
  </si>
  <si>
    <t>11</t>
  </si>
  <si>
    <t>Ineligable under the DGS</t>
  </si>
  <si>
    <t xml:space="preserve">Classification depositor </t>
  </si>
  <si>
    <t>Type of person (NP or NNP)</t>
  </si>
  <si>
    <t>Type of Identification Document (ID)</t>
  </si>
  <si>
    <t>Capacity of depositor</t>
  </si>
  <si>
    <t>Depositor uniquely identified Y/N</t>
  </si>
  <si>
    <t>Depositor eligible Y/N/Doubt</t>
  </si>
  <si>
    <t>Depositor deceased Y/N</t>
  </si>
  <si>
    <t>Type of representation competence</t>
  </si>
  <si>
    <t>Product label</t>
  </si>
  <si>
    <t>Product eligible Y/N/Doubt</t>
  </si>
  <si>
    <t>Blocked Accounts Y/N</t>
  </si>
  <si>
    <t>Dormant Accounts Y/N</t>
  </si>
  <si>
    <t>Joint Accounts Y/N</t>
  </si>
  <si>
    <t>Third party Accounts Y/N</t>
  </si>
  <si>
    <t xml:space="preserve">Currency </t>
  </si>
  <si>
    <t>Natural person</t>
  </si>
  <si>
    <t xml:space="preserve">Sedula </t>
  </si>
  <si>
    <t>AD</t>
  </si>
  <si>
    <t>Qualified depositor</t>
  </si>
  <si>
    <t xml:space="preserve">Independently authorized </t>
  </si>
  <si>
    <t>ADP</t>
  </si>
  <si>
    <t>Other Depository Corporations</t>
  </si>
  <si>
    <t>Non-natural person</t>
  </si>
  <si>
    <t xml:space="preserve">Passport </t>
  </si>
  <si>
    <t>AE</t>
  </si>
  <si>
    <t>Unqualified depositor</t>
  </si>
  <si>
    <t>Jointly authorized</t>
  </si>
  <si>
    <t>AED</t>
  </si>
  <si>
    <t xml:space="preserve">Driver’s license </t>
  </si>
  <si>
    <t>AF</t>
  </si>
  <si>
    <t>AFA</t>
  </si>
  <si>
    <t>Public Non-Financial corporation</t>
  </si>
  <si>
    <t>AG</t>
  </si>
  <si>
    <t>Credit card account positive balance</t>
  </si>
  <si>
    <t>AFN</t>
  </si>
  <si>
    <t>AI</t>
  </si>
  <si>
    <t>Home construction account</t>
  </si>
  <si>
    <t>ALK</t>
  </si>
  <si>
    <t>AL</t>
  </si>
  <si>
    <t>ALL</t>
  </si>
  <si>
    <t>AM</t>
  </si>
  <si>
    <t>AMD</t>
  </si>
  <si>
    <t>AO</t>
  </si>
  <si>
    <t>XCG</t>
  </si>
  <si>
    <t>AQ</t>
  </si>
  <si>
    <t>AOA</t>
  </si>
  <si>
    <t>AR</t>
  </si>
  <si>
    <t>AOK</t>
  </si>
  <si>
    <t>AS</t>
  </si>
  <si>
    <t>AON</t>
  </si>
  <si>
    <t>AT</t>
  </si>
  <si>
    <t>AOR</t>
  </si>
  <si>
    <t>AU</t>
  </si>
  <si>
    <t>ARA</t>
  </si>
  <si>
    <t>AW</t>
  </si>
  <si>
    <t>ARP</t>
  </si>
  <si>
    <t>AX</t>
  </si>
  <si>
    <t>ARS</t>
  </si>
  <si>
    <t>AZ</t>
  </si>
  <si>
    <t>ARY</t>
  </si>
  <si>
    <t>BA</t>
  </si>
  <si>
    <t>ATS</t>
  </si>
  <si>
    <t>BB</t>
  </si>
  <si>
    <t>AUD</t>
  </si>
  <si>
    <t>BD</t>
  </si>
  <si>
    <t>AWG</t>
  </si>
  <si>
    <t>BE</t>
  </si>
  <si>
    <t>AYM</t>
  </si>
  <si>
    <t>BF</t>
  </si>
  <si>
    <t>AZM</t>
  </si>
  <si>
    <t>BG</t>
  </si>
  <si>
    <t>AZN</t>
  </si>
  <si>
    <t>BH</t>
  </si>
  <si>
    <t>BAD</t>
  </si>
  <si>
    <t>BI</t>
  </si>
  <si>
    <t>BAM</t>
  </si>
  <si>
    <t>BJ</t>
  </si>
  <si>
    <t>BBD</t>
  </si>
  <si>
    <t>BL</t>
  </si>
  <si>
    <t>BDT</t>
  </si>
  <si>
    <t>BM</t>
  </si>
  <si>
    <t>BEC</t>
  </si>
  <si>
    <t>BN</t>
  </si>
  <si>
    <t>BEF</t>
  </si>
  <si>
    <t>BO</t>
  </si>
  <si>
    <t>BEL</t>
  </si>
  <si>
    <t>BQ</t>
  </si>
  <si>
    <t>BGJ</t>
  </si>
  <si>
    <t>BR</t>
  </si>
  <si>
    <t>BGK</t>
  </si>
  <si>
    <t>BS</t>
  </si>
  <si>
    <t>BGL</t>
  </si>
  <si>
    <t>BT</t>
  </si>
  <si>
    <t>BGN</t>
  </si>
  <si>
    <t>BV</t>
  </si>
  <si>
    <t>BHD</t>
  </si>
  <si>
    <t>BW</t>
  </si>
  <si>
    <t>BIF</t>
  </si>
  <si>
    <t>BY</t>
  </si>
  <si>
    <t>BMD</t>
  </si>
  <si>
    <t>BZ</t>
  </si>
  <si>
    <t>BND</t>
  </si>
  <si>
    <t>CA</t>
  </si>
  <si>
    <t>BOB</t>
  </si>
  <si>
    <t>CC</t>
  </si>
  <si>
    <t>BOP</t>
  </si>
  <si>
    <t>CD</t>
  </si>
  <si>
    <t>BOV</t>
  </si>
  <si>
    <t>CF</t>
  </si>
  <si>
    <t>BRB</t>
  </si>
  <si>
    <t>CG</t>
  </si>
  <si>
    <t>BRC</t>
  </si>
  <si>
    <t>CH</t>
  </si>
  <si>
    <t>BRE</t>
  </si>
  <si>
    <t>CI</t>
  </si>
  <si>
    <t>BRL</t>
  </si>
  <si>
    <t>CK</t>
  </si>
  <si>
    <t>BRN</t>
  </si>
  <si>
    <t>CL</t>
  </si>
  <si>
    <t>BRR</t>
  </si>
  <si>
    <t>CM</t>
  </si>
  <si>
    <t>BSD</t>
  </si>
  <si>
    <t>CN</t>
  </si>
  <si>
    <t>BTN</t>
  </si>
  <si>
    <t>CO</t>
  </si>
  <si>
    <t>BUK</t>
  </si>
  <si>
    <t>CR</t>
  </si>
  <si>
    <t>BWP</t>
  </si>
  <si>
    <t>CU</t>
  </si>
  <si>
    <t>BYB</t>
  </si>
  <si>
    <t>CV</t>
  </si>
  <si>
    <t>BYN</t>
  </si>
  <si>
    <t>BYR</t>
  </si>
  <si>
    <t>CX</t>
  </si>
  <si>
    <t>BZD</t>
  </si>
  <si>
    <t>CY</t>
  </si>
  <si>
    <t>CAD</t>
  </si>
  <si>
    <t>CZ</t>
  </si>
  <si>
    <t>CDF</t>
  </si>
  <si>
    <t>DE</t>
  </si>
  <si>
    <t>CHE</t>
  </si>
  <si>
    <t>DJ</t>
  </si>
  <si>
    <t>CHF</t>
  </si>
  <si>
    <t>DK</t>
  </si>
  <si>
    <t>CHW</t>
  </si>
  <si>
    <t>DM</t>
  </si>
  <si>
    <t>CLF</t>
  </si>
  <si>
    <t>DO</t>
  </si>
  <si>
    <t>CLP</t>
  </si>
  <si>
    <t>DZ</t>
  </si>
  <si>
    <t>CNY</t>
  </si>
  <si>
    <t>EC</t>
  </si>
  <si>
    <t>COP</t>
  </si>
  <si>
    <t>EE</t>
  </si>
  <si>
    <t>COU</t>
  </si>
  <si>
    <t>EG</t>
  </si>
  <si>
    <t>CRC</t>
  </si>
  <si>
    <t>EH</t>
  </si>
  <si>
    <t>CSD</t>
  </si>
  <si>
    <t>ER</t>
  </si>
  <si>
    <t>CSJ</t>
  </si>
  <si>
    <t>ES</t>
  </si>
  <si>
    <t>CSK</t>
  </si>
  <si>
    <t>ET</t>
  </si>
  <si>
    <t>CUC</t>
  </si>
  <si>
    <t>FI</t>
  </si>
  <si>
    <t>CUP</t>
  </si>
  <si>
    <t>FJ</t>
  </si>
  <si>
    <t>CVE</t>
  </si>
  <si>
    <t>FK</t>
  </si>
  <si>
    <t>CYP</t>
  </si>
  <si>
    <t>FM</t>
  </si>
  <si>
    <t>CZK</t>
  </si>
  <si>
    <t>FO</t>
  </si>
  <si>
    <t>DDM</t>
  </si>
  <si>
    <t>FR</t>
  </si>
  <si>
    <t>DEM</t>
  </si>
  <si>
    <t>GA</t>
  </si>
  <si>
    <t>DJF</t>
  </si>
  <si>
    <t>GB</t>
  </si>
  <si>
    <t>DKK</t>
  </si>
  <si>
    <t>GD</t>
  </si>
  <si>
    <t>DOP</t>
  </si>
  <si>
    <t>GE</t>
  </si>
  <si>
    <t>DZD</t>
  </si>
  <si>
    <t>GF</t>
  </si>
  <si>
    <t>ECS</t>
  </si>
  <si>
    <t>GG</t>
  </si>
  <si>
    <t>ECV</t>
  </si>
  <si>
    <t>GH</t>
  </si>
  <si>
    <t>EEK</t>
  </si>
  <si>
    <t>GI</t>
  </si>
  <si>
    <t>EGP</t>
  </si>
  <si>
    <t>GL</t>
  </si>
  <si>
    <t>ERN</t>
  </si>
  <si>
    <t>GM</t>
  </si>
  <si>
    <t>ESP</t>
  </si>
  <si>
    <t>GN</t>
  </si>
  <si>
    <t>ETB</t>
  </si>
  <si>
    <t>GP</t>
  </si>
  <si>
    <t>EUR</t>
  </si>
  <si>
    <t>GQ</t>
  </si>
  <si>
    <t>FIM</t>
  </si>
  <si>
    <t>GR</t>
  </si>
  <si>
    <t>FJD</t>
  </si>
  <si>
    <t>GS</t>
  </si>
  <si>
    <t>FKP</t>
  </si>
  <si>
    <t>GT</t>
  </si>
  <si>
    <t>FRF</t>
  </si>
  <si>
    <t>GU</t>
  </si>
  <si>
    <t>GBP</t>
  </si>
  <si>
    <t>GW</t>
  </si>
  <si>
    <t>GEK</t>
  </si>
  <si>
    <t>GY</t>
  </si>
  <si>
    <t>GEL</t>
  </si>
  <si>
    <t>HK</t>
  </si>
  <si>
    <t>GHC</t>
  </si>
  <si>
    <t>HM</t>
  </si>
  <si>
    <t>GHP</t>
  </si>
  <si>
    <t>HN</t>
  </si>
  <si>
    <t>GHS</t>
  </si>
  <si>
    <t>HR</t>
  </si>
  <si>
    <t>GIP</t>
  </si>
  <si>
    <t>HT</t>
  </si>
  <si>
    <t>GMD</t>
  </si>
  <si>
    <t>HU</t>
  </si>
  <si>
    <t>GNE</t>
  </si>
  <si>
    <t>ID</t>
  </si>
  <si>
    <t>GNF</t>
  </si>
  <si>
    <t>IE</t>
  </si>
  <si>
    <t>GNS</t>
  </si>
  <si>
    <t>IL</t>
  </si>
  <si>
    <t>GQE</t>
  </si>
  <si>
    <t>IM</t>
  </si>
  <si>
    <t>GRD</t>
  </si>
  <si>
    <t>IN</t>
  </si>
  <si>
    <t>GTQ</t>
  </si>
  <si>
    <t>IO</t>
  </si>
  <si>
    <t>GWE</t>
  </si>
  <si>
    <t>IQ</t>
  </si>
  <si>
    <t>GWP</t>
  </si>
  <si>
    <t>IR</t>
  </si>
  <si>
    <t>GYD</t>
  </si>
  <si>
    <t>IS</t>
  </si>
  <si>
    <t>HKD</t>
  </si>
  <si>
    <t>IT</t>
  </si>
  <si>
    <t>HNL</t>
  </si>
  <si>
    <t>JE</t>
  </si>
  <si>
    <t>HRD</t>
  </si>
  <si>
    <t>JM</t>
  </si>
  <si>
    <t>HRK</t>
  </si>
  <si>
    <t>JO</t>
  </si>
  <si>
    <t>HTG</t>
  </si>
  <si>
    <t>JP</t>
  </si>
  <si>
    <t>HUF</t>
  </si>
  <si>
    <t>KE</t>
  </si>
  <si>
    <t>IDR</t>
  </si>
  <si>
    <t>KG</t>
  </si>
  <si>
    <t>IEP</t>
  </si>
  <si>
    <t>KH</t>
  </si>
  <si>
    <t>ILP</t>
  </si>
  <si>
    <t>KI</t>
  </si>
  <si>
    <t>ILR</t>
  </si>
  <si>
    <t>KM</t>
  </si>
  <si>
    <t>ILS</t>
  </si>
  <si>
    <t>KN</t>
  </si>
  <si>
    <t>INR</t>
  </si>
  <si>
    <t>KP</t>
  </si>
  <si>
    <t>IQD</t>
  </si>
  <si>
    <t>KR</t>
  </si>
  <si>
    <t>IRR</t>
  </si>
  <si>
    <t>KW</t>
  </si>
  <si>
    <t>ISJ</t>
  </si>
  <si>
    <t>KY</t>
  </si>
  <si>
    <t>ISK</t>
  </si>
  <si>
    <t>KZ</t>
  </si>
  <si>
    <t>ITL</t>
  </si>
  <si>
    <t>LA</t>
  </si>
  <si>
    <t>JMD</t>
  </si>
  <si>
    <t>LB</t>
  </si>
  <si>
    <t>JOD</t>
  </si>
  <si>
    <t>LC</t>
  </si>
  <si>
    <t>JPY</t>
  </si>
  <si>
    <t>LI</t>
  </si>
  <si>
    <t>KES</t>
  </si>
  <si>
    <t>LK</t>
  </si>
  <si>
    <t>KGS</t>
  </si>
  <si>
    <t>LR</t>
  </si>
  <si>
    <t>KHR</t>
  </si>
  <si>
    <t>LS</t>
  </si>
  <si>
    <t>KMF</t>
  </si>
  <si>
    <t>LT</t>
  </si>
  <si>
    <t>KPW</t>
  </si>
  <si>
    <t>LU</t>
  </si>
  <si>
    <t>KRW</t>
  </si>
  <si>
    <t>LV</t>
  </si>
  <si>
    <t>KWD</t>
  </si>
  <si>
    <t>LY</t>
  </si>
  <si>
    <t>KYD</t>
  </si>
  <si>
    <t>MA</t>
  </si>
  <si>
    <t>KZT</t>
  </si>
  <si>
    <t>MC</t>
  </si>
  <si>
    <t>LAJ</t>
  </si>
  <si>
    <t>MD</t>
  </si>
  <si>
    <t>LAK</t>
  </si>
  <si>
    <t>ME</t>
  </si>
  <si>
    <t>LBP</t>
  </si>
  <si>
    <t>MF</t>
  </si>
  <si>
    <t>LKR</t>
  </si>
  <si>
    <t>MG</t>
  </si>
  <si>
    <t>LRD</t>
  </si>
  <si>
    <t>MH</t>
  </si>
  <si>
    <t>LSL</t>
  </si>
  <si>
    <t>MK</t>
  </si>
  <si>
    <t>LSM</t>
  </si>
  <si>
    <t>ML</t>
  </si>
  <si>
    <t>LTL</t>
  </si>
  <si>
    <t>MM</t>
  </si>
  <si>
    <t>LTT</t>
  </si>
  <si>
    <t>MN</t>
  </si>
  <si>
    <t>LUC</t>
  </si>
  <si>
    <t>MO</t>
  </si>
  <si>
    <t>LUF</t>
  </si>
  <si>
    <t>MP</t>
  </si>
  <si>
    <t>LUL</t>
  </si>
  <si>
    <t>MQ</t>
  </si>
  <si>
    <t>LVL</t>
  </si>
  <si>
    <t>MR</t>
  </si>
  <si>
    <t>LVR</t>
  </si>
  <si>
    <t>MS</t>
  </si>
  <si>
    <t>LYD</t>
  </si>
  <si>
    <t>MT</t>
  </si>
  <si>
    <t>MAD</t>
  </si>
  <si>
    <t>MU</t>
  </si>
  <si>
    <t>MDL</t>
  </si>
  <si>
    <t>MV</t>
  </si>
  <si>
    <t>MGA</t>
  </si>
  <si>
    <t>MW</t>
  </si>
  <si>
    <t>MGF</t>
  </si>
  <si>
    <t>MX</t>
  </si>
  <si>
    <t>MKD</t>
  </si>
  <si>
    <t>MY</t>
  </si>
  <si>
    <t>MLF</t>
  </si>
  <si>
    <t>MZ</t>
  </si>
  <si>
    <t>MMK</t>
  </si>
  <si>
    <t>NA</t>
  </si>
  <si>
    <t>MNT</t>
  </si>
  <si>
    <t>NC</t>
  </si>
  <si>
    <t>MOP</t>
  </si>
  <si>
    <t>NE</t>
  </si>
  <si>
    <t>MRO</t>
  </si>
  <si>
    <t>NF</t>
  </si>
  <si>
    <t>MRU</t>
  </si>
  <si>
    <t>NG</t>
  </si>
  <si>
    <t>MTL</t>
  </si>
  <si>
    <t>NI</t>
  </si>
  <si>
    <t>MTP</t>
  </si>
  <si>
    <t>MUR</t>
  </si>
  <si>
    <t>NO</t>
  </si>
  <si>
    <t>MVQ</t>
  </si>
  <si>
    <t>NP</t>
  </si>
  <si>
    <t>MVR</t>
  </si>
  <si>
    <t>NR</t>
  </si>
  <si>
    <t>MWK</t>
  </si>
  <si>
    <t>NU</t>
  </si>
  <si>
    <t>MXN</t>
  </si>
  <si>
    <t>NZ</t>
  </si>
  <si>
    <t>MXP</t>
  </si>
  <si>
    <t>OM</t>
  </si>
  <si>
    <t>MXV</t>
  </si>
  <si>
    <t>PA</t>
  </si>
  <si>
    <t>MYR</t>
  </si>
  <si>
    <t>PE</t>
  </si>
  <si>
    <t>MZE</t>
  </si>
  <si>
    <t>PF</t>
  </si>
  <si>
    <t>MZM</t>
  </si>
  <si>
    <t>PG</t>
  </si>
  <si>
    <t>MZN</t>
  </si>
  <si>
    <t>PH</t>
  </si>
  <si>
    <t>NAD</t>
  </si>
  <si>
    <t>PK</t>
  </si>
  <si>
    <t>NGN</t>
  </si>
  <si>
    <t>PL</t>
  </si>
  <si>
    <t>NIC</t>
  </si>
  <si>
    <t>PM</t>
  </si>
  <si>
    <t>NIO</t>
  </si>
  <si>
    <t>PN</t>
  </si>
  <si>
    <t>NLG</t>
  </si>
  <si>
    <t>PR</t>
  </si>
  <si>
    <t>NOK</t>
  </si>
  <si>
    <t>PS</t>
  </si>
  <si>
    <t>NPR</t>
  </si>
  <si>
    <t>PT</t>
  </si>
  <si>
    <t>NZD</t>
  </si>
  <si>
    <t>PW</t>
  </si>
  <si>
    <t>OMR</t>
  </si>
  <si>
    <t>PY</t>
  </si>
  <si>
    <t>PAB</t>
  </si>
  <si>
    <t>QA</t>
  </si>
  <si>
    <t>PEH</t>
  </si>
  <si>
    <t>RE</t>
  </si>
  <si>
    <t>PEI</t>
  </si>
  <si>
    <t>RO</t>
  </si>
  <si>
    <t>PEN</t>
  </si>
  <si>
    <t>RS</t>
  </si>
  <si>
    <t>PES</t>
  </si>
  <si>
    <t>RU</t>
  </si>
  <si>
    <t>PGK</t>
  </si>
  <si>
    <t>RW</t>
  </si>
  <si>
    <t>PHP</t>
  </si>
  <si>
    <t>SA</t>
  </si>
  <si>
    <t>PKR</t>
  </si>
  <si>
    <t>SB</t>
  </si>
  <si>
    <t>PLN</t>
  </si>
  <si>
    <t>SC</t>
  </si>
  <si>
    <t>PLZ</t>
  </si>
  <si>
    <t>SD</t>
  </si>
  <si>
    <t>PTE</t>
  </si>
  <si>
    <t>SE</t>
  </si>
  <si>
    <t>PYG</t>
  </si>
  <si>
    <t>SG</t>
  </si>
  <si>
    <t>QAR</t>
  </si>
  <si>
    <t>SH</t>
  </si>
  <si>
    <t>RHD</t>
  </si>
  <si>
    <t>SI</t>
  </si>
  <si>
    <t>ROK</t>
  </si>
  <si>
    <t>SJ</t>
  </si>
  <si>
    <t>ROL</t>
  </si>
  <si>
    <t>SK</t>
  </si>
  <si>
    <t>RON</t>
  </si>
  <si>
    <t>SL</t>
  </si>
  <si>
    <t>RSD</t>
  </si>
  <si>
    <t>SM</t>
  </si>
  <si>
    <t>RUB</t>
  </si>
  <si>
    <t>SN</t>
  </si>
  <si>
    <t>RUR</t>
  </si>
  <si>
    <t>SO</t>
  </si>
  <si>
    <t>RWF</t>
  </si>
  <si>
    <t>SR</t>
  </si>
  <si>
    <t>SAR</t>
  </si>
  <si>
    <t>SS</t>
  </si>
  <si>
    <t>SBD</t>
  </si>
  <si>
    <t>ST</t>
  </si>
  <si>
    <t>SCR</t>
  </si>
  <si>
    <t>SV</t>
  </si>
  <si>
    <t>SDG</t>
  </si>
  <si>
    <t>SEK</t>
  </si>
  <si>
    <t>SY</t>
  </si>
  <si>
    <t>SGD</t>
  </si>
  <si>
    <t>SZ</t>
  </si>
  <si>
    <t>SHP</t>
  </si>
  <si>
    <t>TC</t>
  </si>
  <si>
    <t>SIT</t>
  </si>
  <si>
    <t>TD</t>
  </si>
  <si>
    <t>SKK</t>
  </si>
  <si>
    <t>TF</t>
  </si>
  <si>
    <t>SLL</t>
  </si>
  <si>
    <t>TG</t>
  </si>
  <si>
    <t>SOS</t>
  </si>
  <si>
    <t>TH</t>
  </si>
  <si>
    <t>SRD</t>
  </si>
  <si>
    <t>TJ</t>
  </si>
  <si>
    <t>SSP</t>
  </si>
  <si>
    <t>TK</t>
  </si>
  <si>
    <t>STD</t>
  </si>
  <si>
    <t>TL</t>
  </si>
  <si>
    <t>STN</t>
  </si>
  <si>
    <t>TM</t>
  </si>
  <si>
    <t>SVC</t>
  </si>
  <si>
    <t>TN</t>
  </si>
  <si>
    <t>SYP</t>
  </si>
  <si>
    <t>TO</t>
  </si>
  <si>
    <t>SZL</t>
  </si>
  <si>
    <t>TR</t>
  </si>
  <si>
    <t>THB</t>
  </si>
  <si>
    <t>TT</t>
  </si>
  <si>
    <t>TJS</t>
  </si>
  <si>
    <t>TV</t>
  </si>
  <si>
    <t>TMT</t>
  </si>
  <si>
    <t>TW</t>
  </si>
  <si>
    <t>TND</t>
  </si>
  <si>
    <t>TZ</t>
  </si>
  <si>
    <t>TOP</t>
  </si>
  <si>
    <t>UA</t>
  </si>
  <si>
    <t>TRY</t>
  </si>
  <si>
    <t>UG</t>
  </si>
  <si>
    <t>TTD</t>
  </si>
  <si>
    <t>UM</t>
  </si>
  <si>
    <t>TWD</t>
  </si>
  <si>
    <t>US</t>
  </si>
  <si>
    <t>TZS</t>
  </si>
  <si>
    <t>UY</t>
  </si>
  <si>
    <t>UAH</t>
  </si>
  <si>
    <t>UZ</t>
  </si>
  <si>
    <t>UGX</t>
  </si>
  <si>
    <t>VA</t>
  </si>
  <si>
    <t>USD</t>
  </si>
  <si>
    <t>VC</t>
  </si>
  <si>
    <t>USN</t>
  </si>
  <si>
    <t>VE</t>
  </si>
  <si>
    <t>UYI</t>
  </si>
  <si>
    <t>VG</t>
  </si>
  <si>
    <t>UYU</t>
  </si>
  <si>
    <t>VI</t>
  </si>
  <si>
    <t>UYW</t>
  </si>
  <si>
    <t>VN</t>
  </si>
  <si>
    <t>UZS</t>
  </si>
  <si>
    <t>VU</t>
  </si>
  <si>
    <t>VES</t>
  </si>
  <si>
    <t>WF</t>
  </si>
  <si>
    <t>VND</t>
  </si>
  <si>
    <t>WS</t>
  </si>
  <si>
    <t>VUV</t>
  </si>
  <si>
    <t>YE</t>
  </si>
  <si>
    <t>WST</t>
  </si>
  <si>
    <t>YT</t>
  </si>
  <si>
    <t>XAF</t>
  </si>
  <si>
    <t>ZA</t>
  </si>
  <si>
    <t>XAG</t>
  </si>
  <si>
    <t>ZM</t>
  </si>
  <si>
    <t>XAU</t>
  </si>
  <si>
    <t>ZW</t>
  </si>
  <si>
    <t>XBA</t>
  </si>
  <si>
    <t>XBB</t>
  </si>
  <si>
    <t>XBC</t>
  </si>
  <si>
    <t>XBD</t>
  </si>
  <si>
    <t>XCD</t>
  </si>
  <si>
    <t>XDR</t>
  </si>
  <si>
    <t>XEU</t>
  </si>
  <si>
    <t>XOF</t>
  </si>
  <si>
    <t>XPD</t>
  </si>
  <si>
    <t>XPF</t>
  </si>
  <si>
    <t>XPT</t>
  </si>
  <si>
    <t>XSU</t>
  </si>
  <si>
    <t>XTS</t>
  </si>
  <si>
    <t>XUA</t>
  </si>
  <si>
    <t>XXX</t>
  </si>
  <si>
    <t>YER</t>
  </si>
  <si>
    <t>ZAL</t>
  </si>
  <si>
    <t>ZAR</t>
  </si>
  <si>
    <t>ZMW</t>
  </si>
  <si>
    <t>ZWL</t>
  </si>
  <si>
    <r>
      <t xml:space="preserve">- Submit the DGS reporting schedule by email to </t>
    </r>
    <r>
      <rPr>
        <u/>
        <sz val="10"/>
        <color theme="1"/>
        <rFont val="Museo Sans 300"/>
        <family val="3"/>
      </rPr>
      <t>dgs@centralbank.sx</t>
    </r>
  </si>
  <si>
    <t>[REPORTERNAME]</t>
  </si>
  <si>
    <t>[CONTACTPERSON1]</t>
  </si>
  <si>
    <t>[REPORTINGDATE]</t>
  </si>
  <si>
    <t>[EMAIL]</t>
  </si>
  <si>
    <t>Number of depositors</t>
  </si>
  <si>
    <t>Exact amounts in XCG</t>
  </si>
  <si>
    <t>Eligible under the DGS</t>
  </si>
  <si>
    <t xml:space="preserve">Total non-residents (140 - 220) </t>
  </si>
  <si>
    <t>DGS DEPOSIT BASE</t>
  </si>
  <si>
    <t>Covered amount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</si>
</sst>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5" formatCode="[$-409]mmmm\ d\,\ yyyy;@"/>
    <numFmt numFmtId="166" formatCode="\ #,##0_);\ \(#,##0\);\ &quot;-&quot;"/>
    <numFmt numFmtId="167" formatCode="_(* #,##0_);_(* \(#,##0\);_(* &quot;-&quot;??_);_(@_)"/>
  </numFmts>
  <fonts count="41" x14ac:knownFonts="1">
    <font>
      <sz val="11"/>
      <color theme="1"/>
      <name val="Aptos Narrow"/>
      <family val="2"/>
      <scheme val="minor"/>
    </font>
    <font>
      <sz val="11"/>
      <color theme="1"/>
      <name val="Aptos Narrow"/>
      <family val="2"/>
      <scheme val="minor"/>
    </font>
    <font>
      <b/>
      <sz val="16"/>
      <color theme="0"/>
      <name val="Museo Sans 300"/>
      <family val="3"/>
    </font>
    <font>
      <sz val="11"/>
      <color theme="0"/>
      <name val="Museo Sans 300"/>
      <family val="3"/>
    </font>
    <font>
      <sz val="11"/>
      <color theme="1"/>
      <name val="Museo Sans 300"/>
      <family val="3"/>
    </font>
    <font>
      <b/>
      <sz val="12"/>
      <color theme="0"/>
      <name val="Museo Sans 300"/>
      <family val="3"/>
    </font>
    <font>
      <sz val="10"/>
      <name val="Arial"/>
      <family val="2"/>
    </font>
    <font>
      <b/>
      <sz val="10"/>
      <color theme="0"/>
      <name val="Museo Sans 300"/>
      <family val="3"/>
    </font>
    <font>
      <sz val="10"/>
      <color theme="0"/>
      <name val="Museo Sans 300"/>
      <family val="3"/>
    </font>
    <font>
      <sz val="9"/>
      <color theme="0"/>
      <name val="Museo Sans 300"/>
      <family val="3"/>
    </font>
    <font>
      <b/>
      <sz val="10"/>
      <name val="Museo Sans 300"/>
      <family val="3"/>
    </font>
    <font>
      <b/>
      <sz val="11"/>
      <name val="Museo Sans 300"/>
      <family val="3"/>
    </font>
    <font>
      <sz val="10"/>
      <color rgb="FF002943"/>
      <name val="Museo Sans 300"/>
      <family val="3"/>
    </font>
    <font>
      <b/>
      <sz val="10"/>
      <color rgb="FF002943"/>
      <name val="Museo Sans 300"/>
      <family val="3"/>
    </font>
    <font>
      <sz val="11"/>
      <color rgb="FF002943"/>
      <name val="Museo Sans 300"/>
      <family val="3"/>
    </font>
    <font>
      <b/>
      <sz val="9"/>
      <color theme="0"/>
      <name val="Museo Sans 300"/>
      <family val="3"/>
    </font>
    <font>
      <sz val="9"/>
      <color rgb="FF002943"/>
      <name val="Museo Sans 300"/>
      <family val="3"/>
    </font>
    <font>
      <b/>
      <sz val="9"/>
      <color rgb="FF002943"/>
      <name val="Museo Sans 300"/>
      <family val="3"/>
    </font>
    <font>
      <b/>
      <sz val="10"/>
      <color theme="4" tint="-0.249977111117893"/>
      <name val="Museo Sans 300"/>
      <family val="3"/>
    </font>
    <font>
      <sz val="11"/>
      <color theme="4" tint="-0.249977111117893"/>
      <name val="Museo Sans 300"/>
      <family val="3"/>
    </font>
    <font>
      <b/>
      <sz val="10"/>
      <color theme="1"/>
      <name val="Museo Sans 300"/>
      <family val="3"/>
    </font>
    <font>
      <sz val="10"/>
      <color theme="1"/>
      <name val="Museo Sans 300"/>
      <family val="3"/>
    </font>
    <font>
      <sz val="10"/>
      <color rgb="FF44546A"/>
      <name val="Museo Sans 300"/>
      <family val="3"/>
    </font>
    <font>
      <sz val="9"/>
      <color theme="0" tint="-0.249977111117893"/>
      <name val="Museo Sans 300"/>
      <family val="3"/>
    </font>
    <font>
      <b/>
      <sz val="10"/>
      <color theme="0" tint="-0.249977111117893"/>
      <name val="Museo Sans 300"/>
      <family val="3"/>
    </font>
    <font>
      <sz val="8"/>
      <name val="Aptos Narrow"/>
      <family val="2"/>
      <scheme val="minor"/>
    </font>
    <font>
      <sz val="11"/>
      <name val="Museo Sans 300"/>
      <family val="3"/>
    </font>
    <font>
      <sz val="10"/>
      <name val="Museo Sans 300"/>
      <family val="3"/>
    </font>
    <font>
      <u/>
      <sz val="10"/>
      <color theme="1"/>
      <name val="Museo Sans 300"/>
      <family val="3"/>
    </font>
    <font>
      <b/>
      <sz val="12"/>
      <color theme="0"/>
      <name val="Arial"/>
      <family val="2"/>
    </font>
    <font>
      <b/>
      <sz val="10"/>
      <color theme="0"/>
      <name val="Arial"/>
      <family val="2"/>
    </font>
    <font>
      <sz val="10"/>
      <color theme="0"/>
      <name val="Arial"/>
      <family val="2"/>
    </font>
    <font>
      <sz val="10"/>
      <color theme="1"/>
      <name val="Arial"/>
      <family val="2"/>
    </font>
    <font>
      <b/>
      <sz val="10"/>
      <name val="Arial"/>
      <family val="2"/>
    </font>
    <font>
      <sz val="10"/>
      <color rgb="FF002943"/>
      <name val="Arial"/>
      <family val="2"/>
    </font>
    <font>
      <sz val="10"/>
      <name val="Arial"/>
    </font>
    <font>
      <b/>
      <sz val="10"/>
      <color rgb="FF002943"/>
      <name val="Arial"/>
      <family val="2"/>
    </font>
    <font>
      <sz val="10"/>
      <color theme="0" tint="-0.249977111117893"/>
      <name val="Arial"/>
      <family val="2"/>
    </font>
    <font>
      <b/>
      <sz val="10"/>
      <color theme="0" tint="-0.249977111117893"/>
      <name val="Arial"/>
      <family val="2"/>
    </font>
    <font>
      <b/>
      <sz val="10"/>
      <color theme="2" tint="-9.9978637043366805E-2"/>
      <name val="Arial"/>
      <family val="2"/>
    </font>
    <font>
      <b/>
      <sz val="10"/>
      <color theme="4" tint="-0.249977111117893"/>
      <name val="Arial"/>
      <family val="2"/>
    </font>
  </fonts>
  <fills count="21">
    <fill>
      <patternFill patternType="none"/>
    </fill>
    <fill>
      <patternFill patternType="gray125"/>
    </fill>
    <fill>
      <patternFill patternType="solid">
        <fgColor rgb="FF002943"/>
        <bgColor rgb="FF000000"/>
      </patternFill>
    </fill>
    <fill>
      <patternFill patternType="solid">
        <fgColor rgb="FF002943"/>
        <bgColor indexed="64"/>
      </patternFill>
    </fill>
    <fill>
      <patternFill patternType="solid">
        <fgColor theme="0"/>
        <bgColor indexed="64"/>
      </patternFill>
    </fill>
    <fill>
      <patternFill patternType="solid">
        <fgColor theme="0"/>
        <bgColor rgb="FF000000"/>
      </patternFill>
    </fill>
    <fill>
      <patternFill patternType="solid">
        <fgColor rgb="FFD6DCE4"/>
        <bgColor indexed="64"/>
      </patternFill>
    </fill>
    <fill>
      <patternFill patternType="solid">
        <fgColor rgb="FFD6DCE4"/>
        <bgColor rgb="FF000000"/>
      </patternFill>
    </fill>
    <fill>
      <patternFill patternType="solid">
        <fgColor theme="3"/>
        <bgColor indexed="64"/>
      </patternFill>
    </fill>
    <fill>
      <patternFill patternType="solid">
        <fgColor theme="3"/>
        <bgColor rgb="FF000000"/>
      </patternFill>
    </fill>
    <fill>
      <patternFill patternType="solid">
        <fgColor theme="5" tint="0.79998168889431442"/>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EAF991"/>
        <bgColor indexed="64"/>
      </patternFill>
    </fill>
    <fill>
      <patternFill patternType="solid">
        <fgColor rgb="FFFFCCCC"/>
        <bgColor indexed="64"/>
      </patternFill>
    </fill>
    <fill>
      <patternFill patternType="solid">
        <fgColor theme="5" tint="0.39997558519241921"/>
        <bgColor indexed="64"/>
      </patternFill>
    </fill>
    <fill>
      <patternFill patternType="solid">
        <fgColor theme="2" tint="-9.9978637043366805E-2"/>
        <bgColor indexed="64"/>
      </patternFill>
    </fill>
    <fill>
      <patternFill patternType="solid">
        <fgColor rgb="FF33CCCC"/>
        <bgColor indexed="64"/>
      </patternFill>
    </fill>
    <fill>
      <patternFill patternType="solid">
        <fgColor theme="9" tint="0.59999389629810485"/>
        <bgColor indexed="64"/>
      </patternFill>
    </fill>
    <fill>
      <patternFill patternType="solid">
        <fgColor theme="8" tint="0.59999389629810485"/>
        <bgColor indexed="64"/>
      </patternFill>
    </fill>
  </fills>
  <borders count="20">
    <border>
      <left/>
      <right/>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rgb="FF646464"/>
      </left>
      <right style="thin">
        <color rgb="FF646464"/>
      </right>
      <top style="thin">
        <color rgb="FF646464"/>
      </top>
      <bottom style="thin">
        <color rgb="FF646464"/>
      </bottom>
      <diagonal/>
    </border>
    <border>
      <left style="thin">
        <color rgb="FF646464"/>
      </left>
      <right/>
      <top style="thin">
        <color rgb="FF646464"/>
      </top>
      <bottom style="thin">
        <color rgb="FF646464"/>
      </bottom>
      <diagonal/>
    </border>
    <border>
      <left/>
      <right/>
      <top style="thin">
        <color rgb="FF646464"/>
      </top>
      <bottom style="thin">
        <color rgb="FF646464"/>
      </bottom>
      <diagonal/>
    </border>
    <border>
      <left/>
      <right style="thin">
        <color rgb="FF646464"/>
      </right>
      <top style="thin">
        <color rgb="FF646464"/>
      </top>
      <bottom style="thin">
        <color rgb="FF6464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double">
        <color theme="0"/>
      </right>
      <top style="double">
        <color theme="0"/>
      </top>
      <bottom style="double">
        <color theme="0"/>
      </bottom>
      <diagonal/>
    </border>
    <border>
      <left/>
      <right style="double">
        <color theme="0"/>
      </right>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2" tint="-0.249977111117893"/>
      </left>
      <right style="thin">
        <color theme="2" tint="-0.249977111117893"/>
      </right>
      <top style="thin">
        <color theme="2" tint="-0.249977111117893"/>
      </top>
      <bottom/>
      <diagonal/>
    </border>
    <border>
      <left style="thin">
        <color theme="2" tint="-0.249977111117893"/>
      </left>
      <right style="thin">
        <color theme="2" tint="-0.249977111117893"/>
      </right>
      <top/>
      <bottom/>
      <diagonal/>
    </border>
    <border>
      <left style="thin">
        <color theme="2" tint="-0.249977111117893"/>
      </left>
      <right style="thin">
        <color theme="2" tint="-0.249977111117893"/>
      </right>
      <top/>
      <bottom style="thin">
        <color theme="2" tint="-0.249977111117893"/>
      </bottom>
      <diagonal/>
    </border>
    <border>
      <left style="medium">
        <color indexed="64"/>
      </left>
      <right/>
      <top/>
      <bottom style="medium">
        <color indexed="64"/>
      </bottom>
      <diagonal/>
    </border>
    <border>
      <left style="thin">
        <color auto="1"/>
      </left>
      <right style="thin">
        <color auto="1"/>
      </right>
      <top style="thin">
        <color auto="1"/>
      </top>
      <bottom style="thin">
        <color auto="1"/>
      </bottom>
      <diagonal/>
    </border>
    <border>
      <left/>
      <right/>
      <top/>
      <bottom style="thin">
        <color rgb="FF646464"/>
      </bottom>
      <diagonal/>
    </border>
  </borders>
  <cellStyleXfs count="9">
    <xf numFmtId="0" fontId="0" fillId="0" borderId="0"/>
    <xf numFmtId="43" fontId="1" fillId="0" borderId="0" applyFont="0" applyFill="0" applyBorder="0" applyAlignment="0" applyProtection="0"/>
    <xf numFmtId="0" fontId="6" fillId="0" borderId="0"/>
    <xf numFmtId="0" fontId="1" fillId="0" borderId="0"/>
    <xf numFmtId="0" fontId="35" fillId="0" borderId="0">
      <alignment vertical="top"/>
      <protection locked="0"/>
    </xf>
    <xf numFmtId="0" fontId="6" fillId="0" borderId="0">
      <alignment vertical="top"/>
      <protection locked="0"/>
    </xf>
    <xf numFmtId="43" fontId="1" fillId="0" borderId="0"/>
    <xf numFmtId="0" fontId="1" fillId="0" borderId="0"/>
    <xf numFmtId="43" fontId="1" fillId="0" borderId="0"/>
  </cellStyleXfs>
  <cellXfs count="280">
    <xf numFmtId="0" fontId="0" fillId="0" borderId="0" xfId="0"/>
    <xf numFmtId="0" fontId="2" fillId="2" borderId="0" xfId="0" applyFont="1" applyFill="1" applyAlignment="1">
      <alignment vertical="center"/>
    </xf>
    <xf numFmtId="0" fontId="3" fillId="3" borderId="0" xfId="0" applyFont="1" applyFill="1"/>
    <xf numFmtId="0" fontId="4" fillId="0" borderId="0" xfId="0" applyFont="1"/>
    <xf numFmtId="0" fontId="5" fillId="2" borderId="0" xfId="0" applyFont="1" applyFill="1" applyAlignment="1">
      <alignment vertical="center"/>
    </xf>
    <xf numFmtId="0" fontId="5" fillId="3" borderId="0" xfId="0" applyFont="1" applyFill="1"/>
    <xf numFmtId="0" fontId="7" fillId="3" borderId="0" xfId="2" applyFont="1" applyFill="1"/>
    <xf numFmtId="3" fontId="8" fillId="3" borderId="0" xfId="2" applyNumberFormat="1" applyFont="1" applyFill="1" applyAlignment="1">
      <alignment horizontal="left"/>
    </xf>
    <xf numFmtId="0" fontId="9" fillId="3" borderId="0" xfId="2" applyFont="1" applyFill="1"/>
    <xf numFmtId="3" fontId="8" fillId="3" borderId="0" xfId="2" applyNumberFormat="1" applyFont="1" applyFill="1" applyAlignment="1">
      <alignment horizontal="center"/>
    </xf>
    <xf numFmtId="166" fontId="13" fillId="5" borderId="4" xfId="0" applyNumberFormat="1" applyFont="1" applyFill="1" applyBorder="1" applyAlignment="1">
      <alignment horizontal="center" vertical="center" wrapText="1"/>
    </xf>
    <xf numFmtId="166" fontId="7" fillId="2" borderId="4" xfId="0" applyNumberFormat="1" applyFont="1" applyFill="1" applyBorder="1" applyAlignment="1">
      <alignment horizontal="center" vertical="center" wrapText="1"/>
    </xf>
    <xf numFmtId="0" fontId="3" fillId="3" borderId="4" xfId="0" applyFont="1" applyFill="1" applyBorder="1" applyAlignment="1">
      <alignment vertical="center"/>
    </xf>
    <xf numFmtId="0" fontId="15" fillId="3" borderId="4" xfId="2" applyFont="1" applyFill="1" applyBorder="1" applyAlignment="1">
      <alignment vertical="center" wrapText="1"/>
    </xf>
    <xf numFmtId="166" fontId="13" fillId="2" borderId="5" xfId="0" applyNumberFormat="1" applyFont="1" applyFill="1" applyBorder="1" applyAlignment="1">
      <alignment horizontal="center" vertical="center" wrapText="1"/>
    </xf>
    <xf numFmtId="166" fontId="13" fillId="2" borderId="6" xfId="0" applyNumberFormat="1" applyFont="1" applyFill="1" applyBorder="1" applyAlignment="1">
      <alignment horizontal="center" vertical="center" wrapText="1"/>
    </xf>
    <xf numFmtId="166" fontId="13" fillId="2" borderId="7" xfId="0" applyNumberFormat="1" applyFont="1" applyFill="1" applyBorder="1" applyAlignment="1">
      <alignment horizontal="center" vertical="center" wrapText="1"/>
    </xf>
    <xf numFmtId="0" fontId="16" fillId="0" borderId="4" xfId="2" applyFont="1" applyBorder="1" applyAlignment="1">
      <alignment vertical="center"/>
    </xf>
    <xf numFmtId="167" fontId="13" fillId="7" borderId="4" xfId="1" applyNumberFormat="1" applyFont="1" applyFill="1" applyBorder="1" applyAlignment="1">
      <alignment horizontal="center" vertical="center"/>
    </xf>
    <xf numFmtId="0" fontId="17" fillId="0" borderId="4" xfId="2" applyFont="1" applyBorder="1" applyAlignment="1">
      <alignment vertical="center"/>
    </xf>
    <xf numFmtId="0" fontId="9" fillId="3" borderId="4" xfId="0" applyFont="1" applyFill="1" applyBorder="1" applyAlignment="1">
      <alignment horizontal="center" vertical="center"/>
    </xf>
    <xf numFmtId="167" fontId="13" fillId="2" borderId="5" xfId="1" applyNumberFormat="1" applyFont="1" applyFill="1" applyBorder="1" applyAlignment="1">
      <alignment horizontal="center" vertical="center" wrapText="1"/>
    </xf>
    <xf numFmtId="167" fontId="13" fillId="2" borderId="6" xfId="1" applyNumberFormat="1" applyFont="1" applyFill="1" applyBorder="1" applyAlignment="1">
      <alignment horizontal="center" vertical="center" wrapText="1"/>
    </xf>
    <xf numFmtId="0" fontId="4" fillId="4" borderId="0" xfId="0" applyFont="1" applyFill="1"/>
    <xf numFmtId="0" fontId="16" fillId="0" borderId="4" xfId="2" applyFont="1" applyBorder="1" applyAlignment="1">
      <alignment horizontal="left" vertical="center"/>
    </xf>
    <xf numFmtId="0" fontId="19" fillId="0" borderId="0" xfId="0" applyFont="1"/>
    <xf numFmtId="0" fontId="14" fillId="4" borderId="0" xfId="0" applyFont="1" applyFill="1"/>
    <xf numFmtId="0" fontId="16" fillId="4" borderId="0" xfId="2" applyFont="1" applyFill="1"/>
    <xf numFmtId="0" fontId="22" fillId="4" borderId="0" xfId="2" applyFont="1" applyFill="1" applyAlignment="1">
      <alignment vertical="center"/>
    </xf>
    <xf numFmtId="0" fontId="16" fillId="0" borderId="4" xfId="2" applyFont="1" applyBorder="1" applyAlignment="1">
      <alignment horizontal="center" vertical="center"/>
    </xf>
    <xf numFmtId="0" fontId="16" fillId="4" borderId="4" xfId="2" applyFont="1" applyFill="1" applyBorder="1" applyAlignment="1" applyProtection="1">
      <alignment horizontal="center" vertical="center"/>
      <protection locked="0"/>
    </xf>
    <xf numFmtId="0" fontId="16" fillId="4" borderId="4" xfId="2" applyFont="1" applyFill="1" applyBorder="1" applyAlignment="1">
      <alignment horizontal="center" vertical="center"/>
    </xf>
    <xf numFmtId="0" fontId="23" fillId="0" borderId="4" xfId="0" applyFont="1" applyBorder="1" applyAlignment="1">
      <alignment horizontal="left" vertical="top"/>
    </xf>
    <xf numFmtId="14" fontId="24" fillId="5" borderId="4" xfId="0" applyNumberFormat="1" applyFont="1" applyFill="1" applyBorder="1" applyAlignment="1">
      <alignment horizontal="left" vertical="top"/>
    </xf>
    <xf numFmtId="0" fontId="0" fillId="4" borderId="0" xfId="0" applyFill="1"/>
    <xf numFmtId="0" fontId="15" fillId="8" borderId="4" xfId="2" applyFont="1" applyFill="1" applyBorder="1" applyAlignment="1">
      <alignment vertical="center"/>
    </xf>
    <xf numFmtId="167" fontId="7" fillId="8" borderId="4" xfId="1" applyNumberFormat="1" applyFont="1" applyFill="1" applyBorder="1" applyAlignment="1">
      <alignment horizontal="center" vertical="center"/>
    </xf>
    <xf numFmtId="167" fontId="7" fillId="9" borderId="4" xfId="1" applyNumberFormat="1" applyFont="1" applyFill="1" applyBorder="1" applyAlignment="1">
      <alignment horizontal="center" vertical="center"/>
    </xf>
    <xf numFmtId="0" fontId="4" fillId="8" borderId="0" xfId="0" applyFont="1" applyFill="1"/>
    <xf numFmtId="0" fontId="20" fillId="4" borderId="8" xfId="2" applyFont="1" applyFill="1" applyBorder="1" applyAlignment="1">
      <alignment vertical="center"/>
    </xf>
    <xf numFmtId="0" fontId="21" fillId="4" borderId="9" xfId="2" quotePrefix="1" applyFont="1" applyFill="1" applyBorder="1" applyAlignment="1">
      <alignment horizontal="left" vertical="center"/>
    </xf>
    <xf numFmtId="0" fontId="21" fillId="4" borderId="9" xfId="2" quotePrefix="1" applyFont="1" applyFill="1" applyBorder="1" applyAlignment="1">
      <alignment vertical="center"/>
    </xf>
    <xf numFmtId="0" fontId="21" fillId="4" borderId="10" xfId="2" quotePrefix="1" applyFont="1" applyFill="1" applyBorder="1" applyAlignment="1">
      <alignment vertical="center"/>
    </xf>
    <xf numFmtId="0" fontId="3" fillId="8" borderId="11" xfId="3" applyFont="1" applyFill="1" applyBorder="1" applyAlignment="1">
      <alignment horizontal="center" vertical="center" wrapText="1"/>
    </xf>
    <xf numFmtId="0" fontId="21" fillId="0" borderId="0" xfId="0" applyFont="1" applyAlignment="1">
      <alignment horizontal="left" vertical="top" wrapText="1"/>
    </xf>
    <xf numFmtId="0" fontId="21" fillId="0" borderId="0" xfId="0" applyFont="1" applyAlignment="1">
      <alignment horizontal="left" vertical="top"/>
    </xf>
    <xf numFmtId="0" fontId="26" fillId="0" borderId="0" xfId="0" applyFont="1"/>
    <xf numFmtId="0" fontId="3" fillId="8" borderId="12" xfId="3" applyFont="1" applyFill="1" applyBorder="1" applyAlignment="1">
      <alignment horizontal="center" vertical="center" wrapText="1"/>
    </xf>
    <xf numFmtId="0" fontId="11" fillId="0" borderId="0" xfId="0" applyFont="1"/>
    <xf numFmtId="0" fontId="27" fillId="0" borderId="0" xfId="0" applyFont="1" applyAlignment="1">
      <alignment vertical="center"/>
    </xf>
    <xf numFmtId="0" fontId="26" fillId="0" borderId="0" xfId="0" applyFont="1" applyAlignment="1">
      <alignment horizontal="left" vertical="center" indent="5"/>
    </xf>
    <xf numFmtId="167" fontId="21" fillId="0" borderId="0" xfId="1" applyNumberFormat="1" applyFont="1" applyAlignment="1">
      <alignment horizontal="left" vertical="top"/>
    </xf>
    <xf numFmtId="0" fontId="26" fillId="10" borderId="0" xfId="0" applyFont="1" applyFill="1"/>
    <xf numFmtId="166" fontId="3" fillId="3" borderId="0" xfId="0" applyNumberFormat="1" applyFont="1" applyFill="1"/>
    <xf numFmtId="166" fontId="9" fillId="3" borderId="0" xfId="2" applyNumberFormat="1" applyFont="1" applyFill="1"/>
    <xf numFmtId="166" fontId="10" fillId="4" borderId="1" xfId="2" applyNumberFormat="1" applyFont="1" applyFill="1" applyBorder="1" applyProtection="1">
      <protection locked="0"/>
    </xf>
    <xf numFmtId="166" fontId="11" fillId="0" borderId="2" xfId="0" applyNumberFormat="1" applyFont="1" applyBorder="1" applyProtection="1">
      <protection locked="0"/>
    </xf>
    <xf numFmtId="166" fontId="12" fillId="4" borderId="1" xfId="2" applyNumberFormat="1" applyFont="1" applyFill="1" applyBorder="1" applyProtection="1">
      <protection locked="0"/>
    </xf>
    <xf numFmtId="166" fontId="12" fillId="4" borderId="2" xfId="0" applyNumberFormat="1" applyFont="1" applyFill="1" applyBorder="1" applyProtection="1">
      <protection locked="0"/>
    </xf>
    <xf numFmtId="166" fontId="12" fillId="4" borderId="3" xfId="0" applyNumberFormat="1" applyFont="1" applyFill="1" applyBorder="1" applyProtection="1">
      <protection locked="0"/>
    </xf>
    <xf numFmtId="166" fontId="12" fillId="4" borderId="1" xfId="0" applyNumberFormat="1" applyFont="1" applyFill="1" applyBorder="1" applyProtection="1">
      <protection locked="0"/>
    </xf>
    <xf numFmtId="166" fontId="12" fillId="4" borderId="1" xfId="0" applyNumberFormat="1" applyFont="1" applyFill="1" applyBorder="1" applyAlignment="1" applyProtection="1">
      <alignment horizontal="left"/>
      <protection locked="0"/>
    </xf>
    <xf numFmtId="166" fontId="13" fillId="7" borderId="4" xfId="1" applyNumberFormat="1" applyFont="1" applyFill="1" applyBorder="1" applyAlignment="1">
      <alignment horizontal="center" vertical="center"/>
    </xf>
    <xf numFmtId="166" fontId="13" fillId="2" borderId="6" xfId="1" applyNumberFormat="1" applyFont="1" applyFill="1" applyBorder="1" applyAlignment="1">
      <alignment horizontal="center" vertical="center" wrapText="1"/>
    </xf>
    <xf numFmtId="166" fontId="13" fillId="2" borderId="7" xfId="1" applyNumberFormat="1" applyFont="1" applyFill="1" applyBorder="1" applyAlignment="1">
      <alignment horizontal="center" vertical="center" wrapText="1"/>
    </xf>
    <xf numFmtId="166" fontId="18" fillId="7" borderId="4" xfId="0" applyNumberFormat="1" applyFont="1" applyFill="1" applyBorder="1" applyAlignment="1">
      <alignment horizontal="center" vertical="center"/>
    </xf>
    <xf numFmtId="166" fontId="16" fillId="4" borderId="4" xfId="2" applyNumberFormat="1" applyFont="1" applyFill="1" applyBorder="1" applyAlignment="1">
      <alignment horizontal="center" vertical="center"/>
    </xf>
    <xf numFmtId="166" fontId="7" fillId="9" borderId="4" xfId="1" applyNumberFormat="1" applyFont="1" applyFill="1" applyBorder="1" applyAlignment="1">
      <alignment horizontal="center" vertical="center"/>
    </xf>
    <xf numFmtId="166" fontId="16" fillId="4" borderId="0" xfId="2" applyNumberFormat="1" applyFont="1" applyFill="1"/>
    <xf numFmtId="166" fontId="4" fillId="0" borderId="0" xfId="0" applyNumberFormat="1" applyFont="1"/>
    <xf numFmtId="0" fontId="16" fillId="11" borderId="4" xfId="2" applyFont="1" applyFill="1" applyBorder="1" applyAlignment="1" applyProtection="1">
      <alignment horizontal="center" vertical="center"/>
      <protection locked="0"/>
    </xf>
    <xf numFmtId="0" fontId="16" fillId="12" borderId="4" xfId="2" applyFont="1" applyFill="1" applyBorder="1" applyAlignment="1" applyProtection="1">
      <alignment horizontal="center" vertical="center"/>
      <protection locked="0"/>
    </xf>
    <xf numFmtId="0" fontId="16" fillId="13" borderId="4" xfId="2" applyFont="1" applyFill="1" applyBorder="1" applyAlignment="1" applyProtection="1">
      <alignment horizontal="center" vertical="center"/>
      <protection locked="0"/>
    </xf>
    <xf numFmtId="0" fontId="16" fillId="14" borderId="4" xfId="2" applyFont="1" applyFill="1" applyBorder="1" applyAlignment="1">
      <alignment horizontal="center" vertical="center"/>
    </xf>
    <xf numFmtId="0" fontId="16" fillId="15" borderId="4" xfId="2" applyFont="1" applyFill="1" applyBorder="1" applyAlignment="1" applyProtection="1">
      <alignment horizontal="center" vertical="center"/>
      <protection locked="0"/>
    </xf>
    <xf numFmtId="0" fontId="16" fillId="16" borderId="4" xfId="2" applyFont="1" applyFill="1" applyBorder="1" applyAlignment="1" applyProtection="1">
      <alignment horizontal="center" vertical="center"/>
      <protection locked="0"/>
    </xf>
    <xf numFmtId="0" fontId="16" fillId="17" borderId="4" xfId="2" applyFont="1" applyFill="1" applyBorder="1" applyAlignment="1">
      <alignment horizontal="center" vertical="center"/>
    </xf>
    <xf numFmtId="0" fontId="16" fillId="18" borderId="4" xfId="2" applyFont="1" applyFill="1" applyBorder="1" applyAlignment="1">
      <alignment horizontal="center" vertical="center"/>
    </xf>
    <xf numFmtId="0" fontId="21" fillId="11" borderId="13" xfId="0" quotePrefix="1" applyFont="1" applyFill="1" applyBorder="1" applyAlignment="1">
      <alignment horizontal="left" vertical="top"/>
    </xf>
    <xf numFmtId="0" fontId="21" fillId="11" borderId="13" xfId="0" applyFont="1" applyFill="1" applyBorder="1" applyAlignment="1">
      <alignment horizontal="left" vertical="top"/>
    </xf>
    <xf numFmtId="0" fontId="21" fillId="11" borderId="13" xfId="0" applyFont="1" applyFill="1" applyBorder="1" applyAlignment="1">
      <alignment horizontal="center" vertical="top"/>
    </xf>
    <xf numFmtId="0" fontId="21" fillId="12" borderId="13" xfId="0" quotePrefix="1" applyFont="1" applyFill="1" applyBorder="1" applyAlignment="1">
      <alignment horizontal="left" vertical="top"/>
    </xf>
    <xf numFmtId="0" fontId="21" fillId="12" borderId="13" xfId="0" applyFont="1" applyFill="1" applyBorder="1" applyAlignment="1">
      <alignment horizontal="left" vertical="top"/>
    </xf>
    <xf numFmtId="0" fontId="21" fillId="12" borderId="13" xfId="0" applyFont="1" applyFill="1" applyBorder="1" applyAlignment="1">
      <alignment horizontal="center" vertical="top"/>
    </xf>
    <xf numFmtId="0" fontId="21" fillId="13" borderId="13" xfId="0" applyFont="1" applyFill="1" applyBorder="1" applyAlignment="1">
      <alignment horizontal="left" vertical="top"/>
    </xf>
    <xf numFmtId="0" fontId="21" fillId="13" borderId="13" xfId="0" applyFont="1" applyFill="1" applyBorder="1" applyAlignment="1">
      <alignment horizontal="center" vertical="top"/>
    </xf>
    <xf numFmtId="0" fontId="21" fillId="14" borderId="13" xfId="0" applyFont="1" applyFill="1" applyBorder="1" applyAlignment="1">
      <alignment horizontal="left" vertical="top"/>
    </xf>
    <xf numFmtId="0" fontId="21" fillId="14" borderId="13" xfId="0" applyFont="1" applyFill="1" applyBorder="1" applyAlignment="1">
      <alignment horizontal="center" vertical="top"/>
    </xf>
    <xf numFmtId="0" fontId="21" fillId="15" borderId="13" xfId="0" applyFont="1" applyFill="1" applyBorder="1" applyAlignment="1">
      <alignment horizontal="left" vertical="top"/>
    </xf>
    <xf numFmtId="0" fontId="21" fillId="15" borderId="13" xfId="0" applyFont="1" applyFill="1" applyBorder="1" applyAlignment="1">
      <alignment horizontal="center" vertical="top"/>
    </xf>
    <xf numFmtId="0" fontId="21" fillId="16" borderId="13" xfId="0" applyFont="1" applyFill="1" applyBorder="1" applyAlignment="1">
      <alignment horizontal="left" vertical="top"/>
    </xf>
    <xf numFmtId="0" fontId="21" fillId="16" borderId="13" xfId="0" applyFont="1" applyFill="1" applyBorder="1" applyAlignment="1">
      <alignment horizontal="center" vertical="top"/>
    </xf>
    <xf numFmtId="0" fontId="21" fillId="18" borderId="13" xfId="0" applyFont="1" applyFill="1" applyBorder="1" applyAlignment="1">
      <alignment horizontal="left" vertical="top"/>
    </xf>
    <xf numFmtId="0" fontId="21" fillId="18" borderId="13" xfId="0" applyFont="1" applyFill="1" applyBorder="1" applyAlignment="1">
      <alignment horizontal="center" vertical="top"/>
    </xf>
    <xf numFmtId="0" fontId="21" fillId="17" borderId="13" xfId="0" applyFont="1" applyFill="1" applyBorder="1" applyAlignment="1">
      <alignment horizontal="left" vertical="top"/>
    </xf>
    <xf numFmtId="0" fontId="21" fillId="17" borderId="13" xfId="0" applyFont="1" applyFill="1" applyBorder="1" applyAlignment="1">
      <alignment horizontal="center" vertical="top"/>
    </xf>
    <xf numFmtId="0" fontId="21" fillId="19" borderId="13" xfId="0" applyFont="1" applyFill="1" applyBorder="1" applyAlignment="1">
      <alignment horizontal="left" vertical="top"/>
    </xf>
    <xf numFmtId="0" fontId="21" fillId="19" borderId="13" xfId="0" applyFont="1" applyFill="1" applyBorder="1" applyAlignment="1">
      <alignment horizontal="center" vertical="top"/>
    </xf>
    <xf numFmtId="0" fontId="16" fillId="19" borderId="4" xfId="2" applyFont="1" applyFill="1" applyBorder="1" applyAlignment="1">
      <alignment horizontal="center" vertical="center"/>
    </xf>
    <xf numFmtId="0" fontId="8" fillId="8" borderId="13" xfId="0" applyFont="1" applyFill="1" applyBorder="1" applyAlignment="1">
      <alignment horizontal="center" vertical="center" wrapText="1"/>
    </xf>
    <xf numFmtId="0" fontId="21" fillId="11" borderId="13" xfId="1" applyNumberFormat="1" applyFont="1" applyFill="1" applyBorder="1" applyAlignment="1">
      <alignment horizontal="right" vertical="center"/>
    </xf>
    <xf numFmtId="0" fontId="21" fillId="11" borderId="13" xfId="0" applyFont="1" applyFill="1" applyBorder="1" applyAlignment="1">
      <alignment horizontal="right" vertical="center"/>
    </xf>
    <xf numFmtId="0" fontId="21" fillId="12" borderId="13" xfId="1" applyNumberFormat="1" applyFont="1" applyFill="1" applyBorder="1" applyAlignment="1">
      <alignment horizontal="right" vertical="center"/>
    </xf>
    <xf numFmtId="0" fontId="21" fillId="12" borderId="13" xfId="0" applyFont="1" applyFill="1" applyBorder="1" applyAlignment="1">
      <alignment horizontal="right" vertical="center"/>
    </xf>
    <xf numFmtId="0" fontId="21" fillId="13" borderId="13" xfId="1" applyNumberFormat="1" applyFont="1" applyFill="1" applyBorder="1" applyAlignment="1">
      <alignment horizontal="right" vertical="center"/>
    </xf>
    <xf numFmtId="0" fontId="21" fillId="13" borderId="13" xfId="0" applyFont="1" applyFill="1" applyBorder="1" applyAlignment="1">
      <alignment horizontal="right" vertical="center"/>
    </xf>
    <xf numFmtId="0" fontId="21" fillId="14" borderId="13" xfId="1" applyNumberFormat="1" applyFont="1" applyFill="1" applyBorder="1" applyAlignment="1">
      <alignment horizontal="right" vertical="center"/>
    </xf>
    <xf numFmtId="0" fontId="21" fillId="14" borderId="13" xfId="0" applyFont="1" applyFill="1" applyBorder="1" applyAlignment="1">
      <alignment horizontal="right" vertical="center"/>
    </xf>
    <xf numFmtId="0" fontId="21" fillId="15" borderId="13" xfId="1" applyNumberFormat="1" applyFont="1" applyFill="1" applyBorder="1" applyAlignment="1">
      <alignment horizontal="right" vertical="center"/>
    </xf>
    <xf numFmtId="0" fontId="21" fillId="15" borderId="13" xfId="0" applyFont="1" applyFill="1" applyBorder="1" applyAlignment="1">
      <alignment horizontal="right" vertical="center"/>
    </xf>
    <xf numFmtId="0" fontId="20" fillId="15" borderId="13" xfId="1" applyNumberFormat="1" applyFont="1" applyFill="1" applyBorder="1" applyAlignment="1">
      <alignment horizontal="right" vertical="center"/>
    </xf>
    <xf numFmtId="0" fontId="21" fillId="19" borderId="13" xfId="1" applyNumberFormat="1" applyFont="1" applyFill="1" applyBorder="1" applyAlignment="1">
      <alignment horizontal="right" vertical="center"/>
    </xf>
    <xf numFmtId="0" fontId="21" fillId="19" borderId="13" xfId="0" applyFont="1" applyFill="1" applyBorder="1" applyAlignment="1">
      <alignment horizontal="right" vertical="center"/>
    </xf>
    <xf numFmtId="0" fontId="21" fillId="16" borderId="13" xfId="1" applyNumberFormat="1" applyFont="1" applyFill="1" applyBorder="1" applyAlignment="1">
      <alignment horizontal="right" vertical="center"/>
    </xf>
    <xf numFmtId="0" fontId="21" fillId="16" borderId="13" xfId="0" applyFont="1" applyFill="1" applyBorder="1" applyAlignment="1">
      <alignment horizontal="right" vertical="center"/>
    </xf>
    <xf numFmtId="0" fontId="21" fillId="17" borderId="13" xfId="1" applyNumberFormat="1" applyFont="1" applyFill="1" applyBorder="1" applyAlignment="1">
      <alignment horizontal="right" vertical="center"/>
    </xf>
    <xf numFmtId="0" fontId="21" fillId="17" borderId="13" xfId="0" applyFont="1" applyFill="1" applyBorder="1" applyAlignment="1">
      <alignment horizontal="right" vertical="center"/>
    </xf>
    <xf numFmtId="0" fontId="21" fillId="18" borderId="13" xfId="1" applyNumberFormat="1" applyFont="1" applyFill="1" applyBorder="1" applyAlignment="1">
      <alignment horizontal="right" vertical="center"/>
    </xf>
    <xf numFmtId="0" fontId="21" fillId="18" borderId="13" xfId="0" applyFont="1" applyFill="1" applyBorder="1" applyAlignment="1">
      <alignment horizontal="right" vertical="center"/>
    </xf>
    <xf numFmtId="0" fontId="21" fillId="4" borderId="17" xfId="2" quotePrefix="1" applyFont="1" applyFill="1" applyBorder="1" applyAlignment="1">
      <alignment vertical="center"/>
    </xf>
    <xf numFmtId="166" fontId="16" fillId="0" borderId="4" xfId="2" applyNumberFormat="1" applyFont="1" applyBorder="1" applyAlignment="1" applyProtection="1">
      <alignment horizontal="center" vertical="center"/>
      <protection locked="0"/>
    </xf>
    <xf numFmtId="166" fontId="16" fillId="0" borderId="4" xfId="2" applyNumberFormat="1" applyFont="1" applyBorder="1" applyAlignment="1">
      <alignment horizontal="center" vertical="center"/>
    </xf>
    <xf numFmtId="0" fontId="21" fillId="20" borderId="13" xfId="0" applyFont="1" applyFill="1" applyBorder="1" applyAlignment="1">
      <alignment horizontal="left" vertical="top"/>
    </xf>
    <xf numFmtId="0" fontId="21" fillId="20" borderId="13" xfId="0" applyFont="1" applyFill="1" applyBorder="1" applyAlignment="1">
      <alignment horizontal="center" vertical="top"/>
    </xf>
    <xf numFmtId="0" fontId="21" fillId="20" borderId="13" xfId="1" applyNumberFormat="1" applyFont="1" applyFill="1" applyBorder="1" applyAlignment="1">
      <alignment horizontal="right" vertical="center"/>
    </xf>
    <xf numFmtId="0" fontId="21" fillId="20" borderId="13" xfId="0" applyFont="1" applyFill="1" applyBorder="1" applyAlignment="1">
      <alignment horizontal="right" vertical="center"/>
    </xf>
    <xf numFmtId="166" fontId="13" fillId="5" borderId="5" xfId="0" applyNumberFormat="1" applyFont="1" applyFill="1" applyBorder="1" applyAlignment="1">
      <alignment horizontal="left" vertical="center"/>
    </xf>
    <xf numFmtId="166" fontId="13" fillId="5" borderId="6" xfId="0" applyNumberFormat="1" applyFont="1" applyFill="1" applyBorder="1" applyAlignment="1">
      <alignment horizontal="left" vertical="center"/>
    </xf>
    <xf numFmtId="166" fontId="13" fillId="5" borderId="7" xfId="0" applyNumberFormat="1" applyFont="1" applyFill="1" applyBorder="1" applyAlignment="1">
      <alignment horizontal="left" vertical="center"/>
    </xf>
    <xf numFmtId="0" fontId="21" fillId="16" borderId="13" xfId="0" applyFont="1" applyFill="1" applyBorder="1" applyAlignment="1">
      <alignment horizontal="center" vertical="center"/>
    </xf>
    <xf numFmtId="0" fontId="21" fillId="16" borderId="13" xfId="0" applyFont="1" applyFill="1" applyBorder="1" applyAlignment="1">
      <alignment horizontal="center" vertical="center" wrapText="1"/>
    </xf>
    <xf numFmtId="0" fontId="21" fillId="17" borderId="13" xfId="0" applyFont="1" applyFill="1" applyBorder="1" applyAlignment="1">
      <alignment horizontal="left" vertical="center" wrapText="1"/>
    </xf>
    <xf numFmtId="0" fontId="21" fillId="18" borderId="13" xfId="0" applyFont="1" applyFill="1" applyBorder="1" applyAlignment="1">
      <alignment horizontal="left" vertical="center" wrapText="1"/>
    </xf>
    <xf numFmtId="0" fontId="21" fillId="11" borderId="13" xfId="0" applyFont="1" applyFill="1" applyBorder="1" applyAlignment="1">
      <alignment horizontal="left" vertical="center" wrapText="1"/>
    </xf>
    <xf numFmtId="0" fontId="21" fillId="12" borderId="13" xfId="0" applyFont="1" applyFill="1" applyBorder="1" applyAlignment="1">
      <alignment horizontal="left" vertical="center" wrapText="1"/>
    </xf>
    <xf numFmtId="0" fontId="21" fillId="13" borderId="13" xfId="0" applyFont="1" applyFill="1" applyBorder="1" applyAlignment="1">
      <alignment horizontal="left" vertical="center" wrapText="1"/>
    </xf>
    <xf numFmtId="0" fontId="21" fillId="19" borderId="13" xfId="0" applyFont="1" applyFill="1" applyBorder="1" applyAlignment="1">
      <alignment horizontal="center" vertical="center" wrapText="1"/>
    </xf>
    <xf numFmtId="0" fontId="21" fillId="14" borderId="13" xfId="0" applyFont="1" applyFill="1" applyBorder="1" applyAlignment="1">
      <alignment horizontal="left" vertical="center" wrapText="1"/>
    </xf>
    <xf numFmtId="0" fontId="21" fillId="15" borderId="13" xfId="0" applyFont="1" applyFill="1" applyBorder="1" applyAlignment="1">
      <alignment horizontal="left" vertical="center" wrapText="1"/>
    </xf>
    <xf numFmtId="0" fontId="21" fillId="19" borderId="13" xfId="0" applyFont="1" applyFill="1" applyBorder="1" applyAlignment="1">
      <alignment horizontal="left" vertical="center" wrapText="1"/>
    </xf>
    <xf numFmtId="0" fontId="21" fillId="16" borderId="13" xfId="0" applyFont="1" applyFill="1" applyBorder="1" applyAlignment="1">
      <alignment horizontal="left" vertical="center" wrapText="1"/>
    </xf>
    <xf numFmtId="0" fontId="21" fillId="17" borderId="13" xfId="0" applyFont="1" applyFill="1" applyBorder="1" applyAlignment="1">
      <alignment horizontal="center" vertical="center"/>
    </xf>
    <xf numFmtId="0" fontId="21" fillId="18" borderId="13" xfId="0" applyFont="1" applyFill="1" applyBorder="1" applyAlignment="1">
      <alignment horizontal="center" vertical="center"/>
    </xf>
    <xf numFmtId="0" fontId="21" fillId="19" borderId="13" xfId="0" applyFont="1" applyFill="1" applyBorder="1" applyAlignment="1">
      <alignment horizontal="center" vertical="center"/>
    </xf>
    <xf numFmtId="0" fontId="21" fillId="15" borderId="13" xfId="0" applyFont="1" applyFill="1" applyBorder="1" applyAlignment="1">
      <alignment horizontal="center" vertical="center"/>
    </xf>
    <xf numFmtId="0" fontId="21" fillId="14" borderId="13" xfId="0" applyFont="1" applyFill="1" applyBorder="1" applyAlignment="1">
      <alignment horizontal="center" vertical="center"/>
    </xf>
    <xf numFmtId="0" fontId="21" fillId="13" borderId="13" xfId="0" applyFont="1" applyFill="1" applyBorder="1" applyAlignment="1">
      <alignment horizontal="center" vertical="center"/>
    </xf>
    <xf numFmtId="0" fontId="21" fillId="12" borderId="13" xfId="0" applyFont="1" applyFill="1" applyBorder="1" applyAlignment="1">
      <alignment horizontal="center" vertical="center"/>
    </xf>
    <xf numFmtId="0" fontId="21" fillId="11" borderId="13" xfId="0" applyFont="1" applyFill="1" applyBorder="1" applyAlignment="1">
      <alignment horizontal="center" vertical="center"/>
    </xf>
    <xf numFmtId="0" fontId="21" fillId="11" borderId="14" xfId="0" applyFont="1" applyFill="1" applyBorder="1" applyAlignment="1">
      <alignment horizontal="center" vertical="center" wrapText="1"/>
    </xf>
    <xf numFmtId="0" fontId="21" fillId="11" borderId="15" xfId="0" applyFont="1" applyFill="1" applyBorder="1" applyAlignment="1">
      <alignment horizontal="center" vertical="center" wrapText="1"/>
    </xf>
    <xf numFmtId="0" fontId="21" fillId="11" borderId="16" xfId="0" applyFont="1" applyFill="1" applyBorder="1" applyAlignment="1">
      <alignment horizontal="center" vertical="center" wrapText="1"/>
    </xf>
    <xf numFmtId="0" fontId="21" fillId="12" borderId="14" xfId="0" applyFont="1" applyFill="1" applyBorder="1" applyAlignment="1">
      <alignment horizontal="center" vertical="center" wrapText="1"/>
    </xf>
    <xf numFmtId="0" fontId="21" fillId="12" borderId="15" xfId="0" applyFont="1" applyFill="1" applyBorder="1" applyAlignment="1">
      <alignment horizontal="center" vertical="center" wrapText="1"/>
    </xf>
    <xf numFmtId="0" fontId="21" fillId="12" borderId="16" xfId="0" applyFont="1" applyFill="1" applyBorder="1" applyAlignment="1">
      <alignment horizontal="center" vertical="center" wrapText="1"/>
    </xf>
    <xf numFmtId="0" fontId="21" fillId="13" borderId="14" xfId="0" applyFont="1" applyFill="1" applyBorder="1" applyAlignment="1">
      <alignment horizontal="center" vertical="center" wrapText="1"/>
    </xf>
    <xf numFmtId="0" fontId="21" fillId="13" borderId="15" xfId="0" applyFont="1" applyFill="1" applyBorder="1" applyAlignment="1">
      <alignment horizontal="center" vertical="center" wrapText="1"/>
    </xf>
    <xf numFmtId="0" fontId="21" fillId="13" borderId="16" xfId="0" applyFont="1" applyFill="1" applyBorder="1" applyAlignment="1">
      <alignment horizontal="center" vertical="center" wrapText="1"/>
    </xf>
    <xf numFmtId="0" fontId="21" fillId="14" borderId="14" xfId="0" applyFont="1" applyFill="1" applyBorder="1" applyAlignment="1">
      <alignment horizontal="center" vertical="center" wrapText="1"/>
    </xf>
    <xf numFmtId="0" fontId="21" fillId="14" borderId="15" xfId="0" applyFont="1" applyFill="1" applyBorder="1" applyAlignment="1">
      <alignment horizontal="center" vertical="center" wrapText="1"/>
    </xf>
    <xf numFmtId="0" fontId="21" fillId="14" borderId="16" xfId="0" applyFont="1" applyFill="1" applyBorder="1" applyAlignment="1">
      <alignment horizontal="center" vertical="center" wrapText="1"/>
    </xf>
    <xf numFmtId="0" fontId="21" fillId="15" borderId="14" xfId="0" applyFont="1" applyFill="1" applyBorder="1" applyAlignment="1">
      <alignment horizontal="center" vertical="center" wrapText="1"/>
    </xf>
    <xf numFmtId="0" fontId="21" fillId="15" borderId="15" xfId="0" applyFont="1" applyFill="1" applyBorder="1" applyAlignment="1">
      <alignment horizontal="center" vertical="center" wrapText="1"/>
    </xf>
    <xf numFmtId="0" fontId="21" fillId="15" borderId="16" xfId="0" applyFont="1" applyFill="1" applyBorder="1" applyAlignment="1">
      <alignment horizontal="center" vertical="center" wrapText="1"/>
    </xf>
    <xf numFmtId="0" fontId="21" fillId="17" borderId="14" xfId="0" applyFont="1" applyFill="1" applyBorder="1" applyAlignment="1">
      <alignment horizontal="center" vertical="center" wrapText="1"/>
    </xf>
    <xf numFmtId="0" fontId="21" fillId="17" borderId="16" xfId="0" applyFont="1" applyFill="1" applyBorder="1" applyAlignment="1">
      <alignment horizontal="center" vertical="center" wrapText="1"/>
    </xf>
    <xf numFmtId="0" fontId="21" fillId="18" borderId="14" xfId="0" applyFont="1" applyFill="1" applyBorder="1" applyAlignment="1">
      <alignment horizontal="center" vertical="center" wrapText="1"/>
    </xf>
    <xf numFmtId="0" fontId="21" fillId="18" borderId="15" xfId="0" applyFont="1" applyFill="1" applyBorder="1" applyAlignment="1">
      <alignment horizontal="center" vertical="center" wrapText="1"/>
    </xf>
    <xf numFmtId="0" fontId="21" fillId="18" borderId="16" xfId="0" applyFont="1" applyFill="1" applyBorder="1" applyAlignment="1">
      <alignment horizontal="center" vertical="center" wrapText="1"/>
    </xf>
    <xf numFmtId="0" fontId="21" fillId="20" borderId="13" xfId="0" applyFont="1" applyFill="1" applyBorder="1" applyAlignment="1">
      <alignment horizontal="center" vertical="center"/>
    </xf>
    <xf numFmtId="0" fontId="21" fillId="20" borderId="14" xfId="0" applyFont="1" applyFill="1" applyBorder="1" applyAlignment="1">
      <alignment horizontal="center" vertical="center" wrapText="1"/>
    </xf>
    <xf numFmtId="0" fontId="21" fillId="20" borderId="15" xfId="0" applyFont="1" applyFill="1" applyBorder="1" applyAlignment="1">
      <alignment horizontal="center" vertical="center" wrapText="1"/>
    </xf>
    <xf numFmtId="0" fontId="21" fillId="20" borderId="16" xfId="0" applyFont="1" applyFill="1" applyBorder="1" applyAlignment="1">
      <alignment horizontal="center" vertical="center" wrapText="1"/>
    </xf>
    <xf numFmtId="0" fontId="21" fillId="20" borderId="13" xfId="0" applyFont="1" applyFill="1" applyBorder="1" applyAlignment="1">
      <alignment horizontal="left" vertical="center" wrapText="1"/>
    </xf>
    <xf numFmtId="0" fontId="29" fillId="2" borderId="0" xfId="3" applyFont="1" applyFill="1" applyAlignment="1">
      <alignment vertical="center"/>
    </xf>
    <xf numFmtId="0" fontId="30" fillId="2" borderId="0" xfId="3" applyFont="1" applyFill="1" applyAlignment="1">
      <alignment vertical="center"/>
    </xf>
    <xf numFmtId="0" fontId="31" fillId="3" borderId="0" xfId="3" applyFont="1" applyFill="1"/>
    <xf numFmtId="0" fontId="32" fillId="4" borderId="0" xfId="3" applyFont="1" applyFill="1"/>
    <xf numFmtId="0" fontId="30" fillId="3" borderId="0" xfId="3" applyFont="1" applyFill="1"/>
    <xf numFmtId="0" fontId="30" fillId="3" borderId="0" xfId="2" applyFont="1" applyFill="1"/>
    <xf numFmtId="3" fontId="31" fillId="3" borderId="0" xfId="2" applyNumberFormat="1" applyFont="1" applyFill="1" applyAlignment="1">
      <alignment horizontal="left"/>
    </xf>
    <xf numFmtId="0" fontId="31" fillId="3" borderId="0" xfId="2" applyFont="1" applyFill="1"/>
    <xf numFmtId="0" fontId="33" fillId="4" borderId="1" xfId="2" applyFont="1" applyFill="1" applyBorder="1"/>
    <xf numFmtId="0" fontId="33" fillId="0" borderId="2" xfId="3" applyFont="1" applyBorder="1"/>
    <xf numFmtId="0" fontId="34" fillId="4" borderId="18" xfId="2" applyFont="1" applyFill="1" applyBorder="1" applyAlignment="1">
      <alignment horizontal="left"/>
    </xf>
    <xf numFmtId="0" fontId="35" fillId="0" borderId="2" xfId="4" applyBorder="1" applyAlignment="1" applyProtection="1"/>
    <xf numFmtId="0" fontId="35" fillId="0" borderId="3" xfId="4" applyBorder="1" applyAlignment="1" applyProtection="1"/>
    <xf numFmtId="0" fontId="34" fillId="4" borderId="3" xfId="3" applyFont="1" applyFill="1" applyBorder="1" applyProtection="1">
      <protection locked="0"/>
    </xf>
    <xf numFmtId="3" fontId="31" fillId="3" borderId="0" xfId="2" applyNumberFormat="1" applyFont="1" applyFill="1" applyAlignment="1">
      <alignment horizontal="center"/>
    </xf>
    <xf numFmtId="0" fontId="34" fillId="0" borderId="18" xfId="3" applyFont="1" applyBorder="1" applyAlignment="1">
      <alignment horizontal="left"/>
    </xf>
    <xf numFmtId="165" fontId="34" fillId="4" borderId="3" xfId="3" applyNumberFormat="1" applyFont="1" applyFill="1" applyBorder="1" applyProtection="1">
      <protection locked="0"/>
    </xf>
    <xf numFmtId="166" fontId="36" fillId="5" borderId="4" xfId="3" applyNumberFormat="1" applyFont="1" applyFill="1" applyBorder="1" applyAlignment="1">
      <alignment horizontal="center" vertical="center" wrapText="1"/>
    </xf>
    <xf numFmtId="166" fontId="36" fillId="5" borderId="5" xfId="3" applyNumberFormat="1" applyFont="1" applyFill="1" applyBorder="1" applyAlignment="1">
      <alignment horizontal="left" vertical="center"/>
    </xf>
    <xf numFmtId="0" fontId="35" fillId="0" borderId="6" xfId="4" applyBorder="1" applyAlignment="1" applyProtection="1"/>
    <xf numFmtId="166" fontId="36" fillId="5" borderId="19" xfId="3" applyNumberFormat="1" applyFont="1" applyFill="1" applyBorder="1" applyAlignment="1">
      <alignment horizontal="left" vertical="center"/>
    </xf>
    <xf numFmtId="0" fontId="35" fillId="0" borderId="19" xfId="4" applyBorder="1" applyAlignment="1" applyProtection="1"/>
    <xf numFmtId="0" fontId="37" fillId="0" borderId="4" xfId="3" applyFont="1" applyBorder="1" applyAlignment="1">
      <alignment horizontal="left" vertical="top"/>
    </xf>
    <xf numFmtId="0" fontId="38" fillId="5" borderId="4" xfId="3" applyFont="1" applyFill="1" applyBorder="1" applyAlignment="1">
      <alignment horizontal="left" vertical="top"/>
    </xf>
    <xf numFmtId="166" fontId="30" fillId="2" borderId="4" xfId="3" applyNumberFormat="1" applyFont="1" applyFill="1" applyBorder="1" applyAlignment="1">
      <alignment horizontal="center" vertical="center" wrapText="1"/>
    </xf>
    <xf numFmtId="0" fontId="39" fillId="5" borderId="4" xfId="3" applyFont="1" applyFill="1" applyBorder="1" applyAlignment="1">
      <alignment horizontal="left" vertical="top"/>
    </xf>
    <xf numFmtId="166" fontId="36" fillId="5" borderId="4" xfId="5" applyNumberFormat="1" applyFont="1" applyFill="1" applyBorder="1" applyAlignment="1" applyProtection="1">
      <alignment horizontal="center" vertical="center" wrapText="1"/>
    </xf>
    <xf numFmtId="0" fontId="31" fillId="3" borderId="4" xfId="3" applyFont="1" applyFill="1" applyBorder="1" applyAlignment="1">
      <alignment vertical="center"/>
    </xf>
    <xf numFmtId="0" fontId="30" fillId="3" borderId="4" xfId="2" applyFont="1" applyFill="1" applyBorder="1" applyAlignment="1">
      <alignment vertical="center" wrapText="1"/>
    </xf>
    <xf numFmtId="166" fontId="36" fillId="2" borderId="5" xfId="3" applyNumberFormat="1" applyFont="1" applyFill="1" applyBorder="1" applyAlignment="1">
      <alignment horizontal="center" vertical="center" wrapText="1"/>
    </xf>
    <xf numFmtId="166" fontId="36" fillId="2" borderId="6" xfId="3" applyNumberFormat="1" applyFont="1" applyFill="1" applyBorder="1" applyAlignment="1">
      <alignment horizontal="center" vertical="center" wrapText="1"/>
    </xf>
    <xf numFmtId="166" fontId="36" fillId="2" borderId="7" xfId="3" applyNumberFormat="1" applyFont="1" applyFill="1" applyBorder="1" applyAlignment="1">
      <alignment horizontal="center" vertical="center" wrapText="1"/>
    </xf>
    <xf numFmtId="0" fontId="34" fillId="0" borderId="4" xfId="3" applyFont="1" applyBorder="1" applyAlignment="1">
      <alignment horizontal="center" vertical="center"/>
    </xf>
    <xf numFmtId="0" fontId="34" fillId="0" borderId="4" xfId="2" applyFont="1" applyBorder="1" applyAlignment="1">
      <alignment vertical="center"/>
    </xf>
    <xf numFmtId="167" fontId="34" fillId="6" borderId="4" xfId="6" applyNumberFormat="1" applyFont="1" applyFill="1" applyBorder="1" applyAlignment="1">
      <alignment horizontal="center" vertical="center"/>
    </xf>
    <xf numFmtId="167" fontId="36" fillId="7" borderId="4" xfId="6" applyNumberFormat="1" applyFont="1" applyFill="1" applyBorder="1" applyAlignment="1">
      <alignment horizontal="center" vertical="center"/>
    </xf>
    <xf numFmtId="43" fontId="34" fillId="6" borderId="4" xfId="6" applyFont="1" applyFill="1" applyBorder="1" applyAlignment="1">
      <alignment horizontal="center" vertical="center"/>
    </xf>
    <xf numFmtId="43" fontId="36" fillId="7" borderId="4" xfId="6" applyFont="1" applyFill="1" applyBorder="1" applyAlignment="1">
      <alignment horizontal="center" vertical="center"/>
    </xf>
    <xf numFmtId="167" fontId="34" fillId="0" borderId="4" xfId="6" applyNumberFormat="1" applyFont="1" applyBorder="1" applyAlignment="1" applyProtection="1">
      <alignment horizontal="center" vertical="center"/>
      <protection locked="0"/>
    </xf>
    <xf numFmtId="0" fontId="36" fillId="0" borderId="4" xfId="2" applyFont="1" applyBorder="1" applyAlignment="1">
      <alignment vertical="center"/>
    </xf>
    <xf numFmtId="0" fontId="31" fillId="3" borderId="4" xfId="3" applyFont="1" applyFill="1" applyBorder="1" applyAlignment="1">
      <alignment horizontal="center" vertical="center"/>
    </xf>
    <xf numFmtId="167" fontId="36" fillId="2" borderId="5" xfId="6" applyNumberFormat="1" applyFont="1" applyFill="1" applyBorder="1" applyAlignment="1">
      <alignment horizontal="center" vertical="center" wrapText="1"/>
    </xf>
    <xf numFmtId="167" fontId="36" fillId="2" borderId="6" xfId="6" applyNumberFormat="1" applyFont="1" applyFill="1" applyBorder="1" applyAlignment="1">
      <alignment horizontal="center" vertical="center" wrapText="1"/>
    </xf>
    <xf numFmtId="43" fontId="36" fillId="2" borderId="6" xfId="6" applyFont="1" applyFill="1" applyBorder="1" applyAlignment="1">
      <alignment horizontal="center" vertical="center" wrapText="1"/>
    </xf>
    <xf numFmtId="43" fontId="36" fillId="2" borderId="7" xfId="6" applyFont="1" applyFill="1" applyBorder="1" applyAlignment="1">
      <alignment horizontal="center" vertical="center" wrapText="1"/>
    </xf>
    <xf numFmtId="167" fontId="34" fillId="4" borderId="4" xfId="6" applyNumberFormat="1" applyFont="1" applyFill="1" applyBorder="1" applyAlignment="1" applyProtection="1">
      <alignment horizontal="center" vertical="center"/>
      <protection locked="0"/>
    </xf>
    <xf numFmtId="43" fontId="34" fillId="0" borderId="4" xfId="6" applyFont="1" applyBorder="1" applyAlignment="1" applyProtection="1">
      <alignment horizontal="center" vertical="center"/>
      <protection locked="0"/>
    </xf>
    <xf numFmtId="43" fontId="34" fillId="4" borderId="4" xfId="6" applyFont="1" applyFill="1" applyBorder="1" applyAlignment="1" applyProtection="1">
      <alignment horizontal="center" vertical="center"/>
      <protection locked="0"/>
    </xf>
    <xf numFmtId="0" fontId="34" fillId="0" borderId="4" xfId="2" applyFont="1" applyBorder="1" applyAlignment="1">
      <alignment horizontal="left" vertical="center"/>
    </xf>
    <xf numFmtId="0" fontId="31" fillId="8" borderId="4" xfId="3" applyFont="1" applyFill="1" applyBorder="1" applyAlignment="1">
      <alignment horizontal="center" vertical="center"/>
    </xf>
    <xf numFmtId="0" fontId="30" fillId="8" borderId="4" xfId="2" applyFont="1" applyFill="1" applyBorder="1" applyAlignment="1">
      <alignment vertical="center"/>
    </xf>
    <xf numFmtId="167" fontId="30" fillId="8" borderId="4" xfId="6" applyNumberFormat="1" applyFont="1" applyFill="1" applyBorder="1" applyAlignment="1">
      <alignment horizontal="center" vertical="center"/>
    </xf>
    <xf numFmtId="167" fontId="30" fillId="9" borderId="4" xfId="6" applyNumberFormat="1" applyFont="1" applyFill="1" applyBorder="1" applyAlignment="1">
      <alignment horizontal="center" vertical="center"/>
    </xf>
    <xf numFmtId="43" fontId="30" fillId="9" borderId="4" xfId="6" applyFont="1" applyFill="1" applyBorder="1" applyAlignment="1">
      <alignment horizontal="center" vertical="center"/>
    </xf>
    <xf numFmtId="0" fontId="34" fillId="4" borderId="0" xfId="3" applyFont="1" applyFill="1"/>
    <xf numFmtId="0" fontId="34" fillId="4" borderId="0" xfId="2" applyFont="1" applyFill="1"/>
    <xf numFmtId="3" fontId="40" fillId="7" borderId="4" xfId="3" applyNumberFormat="1" applyFont="1" applyFill="1" applyBorder="1" applyAlignment="1">
      <alignment horizontal="center" vertical="center"/>
    </xf>
    <xf numFmtId="0" fontId="32" fillId="0" borderId="0" xfId="3" applyFont="1"/>
    <xf numFmtId="0" fontId="29" fillId="2" borderId="0" xfId="7" applyFont="1" applyFill="1" applyAlignment="1">
      <alignment vertical="center"/>
    </xf>
    <xf numFmtId="0" fontId="30" fillId="2" borderId="0" xfId="7" applyFont="1" applyFill="1" applyAlignment="1">
      <alignment vertical="center" wrapText="1"/>
    </xf>
    <xf numFmtId="0" fontId="30" fillId="2" borderId="0" xfId="7" applyFont="1" applyFill="1" applyAlignment="1">
      <alignment vertical="center"/>
    </xf>
    <xf numFmtId="0" fontId="31" fillId="3" borderId="0" xfId="7" applyFont="1" applyFill="1"/>
    <xf numFmtId="0" fontId="32" fillId="0" borderId="0" xfId="7" applyFont="1"/>
    <xf numFmtId="0" fontId="30" fillId="3" borderId="0" xfId="7" applyFont="1" applyFill="1" applyAlignment="1">
      <alignment wrapText="1"/>
    </xf>
    <xf numFmtId="0" fontId="30" fillId="3" borderId="0" xfId="7" applyFont="1" applyFill="1"/>
    <xf numFmtId="0" fontId="30" fillId="3" borderId="0" xfId="2" applyFont="1" applyFill="1" applyAlignment="1">
      <alignment wrapText="1"/>
    </xf>
    <xf numFmtId="0" fontId="34" fillId="4" borderId="18" xfId="2" applyFont="1" applyFill="1" applyBorder="1" applyAlignment="1" applyProtection="1">
      <alignment horizontal="left"/>
      <protection locked="0"/>
    </xf>
    <xf numFmtId="0" fontId="35" fillId="0" borderId="2" xfId="4" applyBorder="1" applyAlignment="1">
      <protection locked="0"/>
    </xf>
    <xf numFmtId="0" fontId="35" fillId="0" borderId="3" xfId="4" applyBorder="1" applyAlignment="1">
      <protection locked="0"/>
    </xf>
    <xf numFmtId="0" fontId="34" fillId="0" borderId="18" xfId="3" applyFont="1" applyBorder="1" applyAlignment="1" applyProtection="1">
      <alignment horizontal="left"/>
      <protection locked="0"/>
    </xf>
    <xf numFmtId="0" fontId="31" fillId="0" borderId="4" xfId="7" applyFont="1" applyBorder="1" applyAlignment="1">
      <alignment horizontal="left" vertical="top"/>
    </xf>
    <xf numFmtId="167" fontId="31" fillId="0" borderId="4" xfId="8" applyNumberFormat="1" applyFont="1" applyBorder="1" applyAlignment="1">
      <alignment horizontal="left" vertical="top" wrapText="1"/>
    </xf>
    <xf numFmtId="0" fontId="37" fillId="0" borderId="4" xfId="7" applyFont="1" applyBorder="1" applyAlignment="1">
      <alignment horizontal="left" vertical="top"/>
    </xf>
    <xf numFmtId="14" fontId="38" fillId="5" borderId="4" xfId="7" applyNumberFormat="1" applyFont="1" applyFill="1" applyBorder="1" applyAlignment="1">
      <alignment horizontal="left" vertical="top" wrapText="1"/>
    </xf>
    <xf numFmtId="0" fontId="31" fillId="3" borderId="4" xfId="7" applyFont="1" applyFill="1" applyBorder="1" applyAlignment="1">
      <alignment vertical="center"/>
    </xf>
    <xf numFmtId="166" fontId="36" fillId="2" borderId="5" xfId="7" applyNumberFormat="1" applyFont="1" applyFill="1" applyBorder="1" applyAlignment="1">
      <alignment horizontal="center" vertical="center" wrapText="1"/>
    </xf>
    <xf numFmtId="166" fontId="36" fillId="2" borderId="6" xfId="7" applyNumberFormat="1" applyFont="1" applyFill="1" applyBorder="1" applyAlignment="1">
      <alignment horizontal="center" vertical="center" wrapText="1"/>
    </xf>
    <xf numFmtId="166" fontId="36" fillId="2" borderId="7" xfId="7" applyNumberFormat="1" applyFont="1" applyFill="1" applyBorder="1" applyAlignment="1">
      <alignment horizontal="center" vertical="center" wrapText="1"/>
    </xf>
    <xf numFmtId="0" fontId="34" fillId="0" borderId="4" xfId="7" applyFont="1" applyBorder="1" applyAlignment="1">
      <alignment horizontal="center" vertical="center"/>
    </xf>
    <xf numFmtId="0" fontId="34" fillId="0" borderId="4" xfId="2" applyFont="1" applyBorder="1" applyAlignment="1">
      <alignment vertical="center" wrapText="1"/>
    </xf>
    <xf numFmtId="167" fontId="34" fillId="6" borderId="4" xfId="8" applyNumberFormat="1" applyFont="1" applyFill="1" applyBorder="1" applyAlignment="1">
      <alignment horizontal="center" vertical="center"/>
    </xf>
    <xf numFmtId="167" fontId="36" fillId="7" borderId="4" xfId="8" applyNumberFormat="1" applyFont="1" applyFill="1" applyBorder="1" applyAlignment="1">
      <alignment horizontal="center" vertical="center"/>
    </xf>
    <xf numFmtId="43" fontId="34" fillId="6" borderId="4" xfId="8" applyFont="1" applyFill="1" applyBorder="1" applyAlignment="1">
      <alignment horizontal="center" vertical="center"/>
    </xf>
    <xf numFmtId="43" fontId="36" fillId="7" borderId="4" xfId="8" applyFont="1" applyFill="1" applyBorder="1" applyAlignment="1">
      <alignment horizontal="center" vertical="center"/>
    </xf>
    <xf numFmtId="167" fontId="34" fillId="0" borderId="4" xfId="8" applyNumberFormat="1" applyFont="1" applyBorder="1" applyAlignment="1" applyProtection="1">
      <alignment horizontal="center" vertical="center"/>
      <protection locked="0"/>
    </xf>
    <xf numFmtId="43" fontId="34" fillId="0" borderId="4" xfId="8" applyFont="1" applyBorder="1" applyAlignment="1" applyProtection="1">
      <alignment horizontal="center" vertical="center"/>
      <protection locked="0"/>
    </xf>
    <xf numFmtId="0" fontId="36" fillId="0" borderId="4" xfId="2" applyFont="1" applyBorder="1" applyAlignment="1">
      <alignment vertical="center" wrapText="1"/>
    </xf>
    <xf numFmtId="0" fontId="31" fillId="3" borderId="4" xfId="7" applyFont="1" applyFill="1" applyBorder="1" applyAlignment="1">
      <alignment horizontal="center" vertical="center"/>
    </xf>
    <xf numFmtId="167" fontId="36" fillId="2" borderId="5" xfId="8" applyNumberFormat="1" applyFont="1" applyFill="1" applyBorder="1" applyAlignment="1">
      <alignment horizontal="center" vertical="center" wrapText="1"/>
    </xf>
    <xf numFmtId="167" fontId="36" fillId="2" borderId="6" xfId="8" applyNumberFormat="1" applyFont="1" applyFill="1" applyBorder="1" applyAlignment="1">
      <alignment horizontal="center" vertical="center" wrapText="1"/>
    </xf>
    <xf numFmtId="43" fontId="36" fillId="2" borderId="6" xfId="8" applyFont="1" applyFill="1" applyBorder="1" applyAlignment="1">
      <alignment horizontal="center" vertical="center" wrapText="1"/>
    </xf>
    <xf numFmtId="43" fontId="36" fillId="2" borderId="7" xfId="8" applyFont="1" applyFill="1" applyBorder="1" applyAlignment="1">
      <alignment horizontal="center" vertical="center" wrapText="1"/>
    </xf>
    <xf numFmtId="167" fontId="34" fillId="4" borderId="4" xfId="8" applyNumberFormat="1" applyFont="1" applyFill="1" applyBorder="1" applyAlignment="1" applyProtection="1">
      <alignment horizontal="center" vertical="center"/>
      <protection locked="0"/>
    </xf>
    <xf numFmtId="0" fontId="34" fillId="0" borderId="4" xfId="2" applyFont="1" applyBorder="1" applyAlignment="1">
      <alignment horizontal="left" vertical="center" wrapText="1"/>
    </xf>
    <xf numFmtId="43" fontId="34" fillId="4" borderId="4" xfId="8" applyFont="1" applyFill="1" applyBorder="1" applyAlignment="1" applyProtection="1">
      <alignment horizontal="center" vertical="center"/>
      <protection locked="0"/>
    </xf>
    <xf numFmtId="0" fontId="31" fillId="8" borderId="4" xfId="7" applyFont="1" applyFill="1" applyBorder="1" applyAlignment="1">
      <alignment horizontal="center" vertical="center"/>
    </xf>
    <xf numFmtId="0" fontId="30" fillId="8" borderId="4" xfId="2" applyFont="1" applyFill="1" applyBorder="1" applyAlignment="1">
      <alignment vertical="center" wrapText="1"/>
    </xf>
    <xf numFmtId="167" fontId="30" fillId="8" borderId="4" xfId="8" applyNumberFormat="1" applyFont="1" applyFill="1" applyBorder="1" applyAlignment="1">
      <alignment horizontal="center" vertical="center"/>
    </xf>
    <xf numFmtId="167" fontId="30" fillId="9" borderId="4" xfId="8" applyNumberFormat="1" applyFont="1" applyFill="1" applyBorder="1" applyAlignment="1">
      <alignment horizontal="center" vertical="center"/>
    </xf>
    <xf numFmtId="166" fontId="30" fillId="9" borderId="4" xfId="8" applyNumberFormat="1" applyFont="1" applyFill="1" applyBorder="1" applyAlignment="1">
      <alignment horizontal="center" vertical="center"/>
    </xf>
    <xf numFmtId="0" fontId="34" fillId="4" borderId="0" xfId="7" applyFont="1" applyFill="1"/>
    <xf numFmtId="0" fontId="34" fillId="4" borderId="0" xfId="2" applyFont="1" applyFill="1" applyAlignment="1">
      <alignment wrapText="1"/>
    </xf>
    <xf numFmtId="166" fontId="34" fillId="4" borderId="0" xfId="2" applyNumberFormat="1" applyFont="1" applyFill="1"/>
    <xf numFmtId="166" fontId="40" fillId="7" borderId="4" xfId="7" applyNumberFormat="1" applyFont="1" applyFill="1" applyBorder="1" applyAlignment="1">
      <alignment horizontal="center" vertical="center"/>
    </xf>
    <xf numFmtId="0" fontId="32" fillId="0" borderId="0" xfId="7" applyFont="1" applyAlignment="1">
      <alignment wrapText="1"/>
    </xf>
    <xf numFmtId="0" fontId="32" fillId="4" borderId="0" xfId="7" applyFont="1" applyFill="1"/>
  </cellXfs>
  <cellStyles count="9">
    <cellStyle name="Comma" xfId="1" builtinId="3"/>
    <cellStyle name="Comma 2" xfId="6" xr:uid="{DA340029-6B62-4AEA-8313-D7C3E635B9CB}"/>
    <cellStyle name="Comma 3" xfId="8" xr:uid="{14EE6237-8F4D-4B45-BDE5-5671A29716F0}"/>
    <cellStyle name="Normal" xfId="0" builtinId="0"/>
    <cellStyle name="Normal 2" xfId="4" xr:uid="{B90557B0-D368-49AD-9D0B-FEC77D6A990F}"/>
    <cellStyle name="Normal 2 2" xfId="5" xr:uid="{EF6FF594-735A-45FC-B802-6618125F5235}"/>
    <cellStyle name="Normal 3" xfId="3" xr:uid="{33E4BBDE-B3B6-4F59-960D-F8BA050DFBA1}"/>
    <cellStyle name="Normal 3 2" xfId="7" xr:uid="{26CE34FC-3FF0-4C6C-8FD0-9F41A1A8DA07}"/>
    <cellStyle name="Standaard_DGS formulier" xfId="2" xr:uid="{CD07548A-FD81-4A8E-8FEC-928191CEA380}"/>
  </cellStyles>
  <dxfs count="0"/>
  <tableStyles count="0" defaultTableStyle="TableStyleMedium2" defaultPivotStyle="PivotStyleLight16"/>
  <colors>
    <mruColors>
      <color rgb="FF0E2841"/>
      <color rgb="FF33CCCC"/>
      <color rgb="FFFFCCCC"/>
      <color rgb="FFEAF991"/>
      <color rgb="FF800000"/>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1976438</xdr:colOff>
      <xdr:row>2</xdr:row>
      <xdr:rowOff>154781</xdr:rowOff>
    </xdr:from>
    <xdr:to>
      <xdr:col>1</xdr:col>
      <xdr:colOff>3132597</xdr:colOff>
      <xdr:row>6</xdr:row>
      <xdr:rowOff>9307</xdr:rowOff>
    </xdr:to>
    <xdr:pic>
      <xdr:nvPicPr>
        <xdr:cNvPr id="2" name="Picture 3">
          <a:extLst>
            <a:ext uri="{FF2B5EF4-FFF2-40B4-BE49-F238E27FC236}">
              <a16:creationId xmlns:a16="http://schemas.microsoft.com/office/drawing/2014/main" id="{0AF67F23-4115-4618-9931-47BDD6D367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52663" y="611981"/>
          <a:ext cx="1152984" cy="8800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centralebank-my.sharepoint.com/personal/s_maria_centralbank_cw/Documents/Documents/Depositogarantiestelsel/DGS%20Rapportage/2025%20DGS%20rapportage/DGS%20reporting%20schedule%20-%20SXM%20Operations%20-%2031%20December%202024.xlsx" TargetMode="External"/><Relationship Id="rId1" Type="http://schemas.openxmlformats.org/officeDocument/2006/relationships/externalLinkPath" Target="https://centralebank-my.sharepoint.com/personal/s_maria_centralbank_cw/Documents/Documents/Depositogarantiestelsel/DGS%20Rapportage/2025%20DGS%20rapportage/DGS%20reporting%20schedule%20-%20SXM%20Operations%20-%2031%20December%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GS report template SXM"/>
      <sheetName val="DGS report SXM example"/>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Nsmith@gmail.com"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08F99-C804-420C-9A02-6218D3B0EED0}">
  <sheetPr>
    <tabColor rgb="FF0E2841"/>
    <pageSetUpPr fitToPage="1"/>
  </sheetPr>
  <dimension ref="A1:P38"/>
  <sheetViews>
    <sheetView showGridLines="0" zoomScale="80" zoomScaleNormal="80" zoomScaleSheetLayoutView="100" zoomScalePageLayoutView="55" workbookViewId="0">
      <selection activeCell="P38" sqref="P38"/>
    </sheetView>
  </sheetViews>
  <sheetFormatPr defaultColWidth="8.90625" defaultRowHeight="12.5" x14ac:dyDescent="0.25"/>
  <cols>
    <col min="1" max="1" width="4.08984375" style="231" customWidth="1"/>
    <col min="2" max="2" width="48" style="231" customWidth="1"/>
    <col min="3" max="16" width="16.453125" style="231" customWidth="1"/>
    <col min="17" max="18" width="8.90625" style="177" customWidth="1"/>
    <col min="19" max="16384" width="8.90625" style="177"/>
  </cols>
  <sheetData>
    <row r="1" spans="1:16" ht="15.75" customHeight="1" x14ac:dyDescent="0.25">
      <c r="A1" s="174" t="s">
        <v>0</v>
      </c>
      <c r="B1" s="175"/>
      <c r="C1" s="175"/>
      <c r="D1" s="175"/>
      <c r="E1" s="176"/>
      <c r="F1" s="176"/>
      <c r="G1" s="176"/>
      <c r="H1" s="176"/>
      <c r="I1" s="176"/>
      <c r="J1" s="176"/>
      <c r="K1" s="176"/>
      <c r="L1" s="176"/>
      <c r="M1" s="176"/>
      <c r="N1" s="176"/>
      <c r="O1" s="176"/>
      <c r="P1" s="176"/>
    </row>
    <row r="2" spans="1:16" ht="15.75" customHeight="1" x14ac:dyDescent="0.25">
      <c r="A2" s="174" t="s">
        <v>1</v>
      </c>
      <c r="B2" s="175"/>
      <c r="C2" s="175"/>
      <c r="D2" s="175"/>
      <c r="E2" s="176"/>
      <c r="F2" s="176"/>
      <c r="G2" s="176"/>
      <c r="H2" s="176"/>
      <c r="I2" s="176"/>
      <c r="J2" s="176"/>
      <c r="K2" s="176"/>
      <c r="L2" s="176"/>
      <c r="M2" s="176"/>
      <c r="N2" s="176"/>
      <c r="O2" s="176"/>
      <c r="P2" s="176"/>
    </row>
    <row r="3" spans="1:16" ht="13" x14ac:dyDescent="0.3">
      <c r="A3" s="175"/>
      <c r="B3" s="178"/>
      <c r="C3" s="178"/>
      <c r="D3" s="178"/>
      <c r="E3" s="176"/>
      <c r="F3" s="176"/>
      <c r="G3" s="176"/>
      <c r="H3" s="176"/>
      <c r="I3" s="176"/>
      <c r="J3" s="176"/>
      <c r="K3" s="176"/>
      <c r="L3" s="176"/>
      <c r="M3" s="176"/>
      <c r="N3" s="176"/>
      <c r="O3" s="176"/>
      <c r="P3" s="176"/>
    </row>
    <row r="4" spans="1:16" ht="13" x14ac:dyDescent="0.3">
      <c r="A4" s="176"/>
      <c r="B4" s="179"/>
      <c r="C4" s="179"/>
      <c r="D4" s="179"/>
      <c r="E4" s="180"/>
      <c r="F4" s="180"/>
      <c r="G4" s="180"/>
      <c r="H4" s="181"/>
      <c r="I4" s="181"/>
      <c r="J4" s="181"/>
      <c r="K4" s="182" t="s">
        <v>2</v>
      </c>
      <c r="L4" s="183"/>
      <c r="M4" s="184" t="s">
        <v>695</v>
      </c>
      <c r="N4" s="185"/>
      <c r="O4" s="186"/>
      <c r="P4" s="187"/>
    </row>
    <row r="5" spans="1:16" ht="13" x14ac:dyDescent="0.3">
      <c r="A5" s="176"/>
      <c r="B5" s="179"/>
      <c r="C5" s="179"/>
      <c r="D5" s="179"/>
      <c r="E5" s="188"/>
      <c r="F5" s="188"/>
      <c r="G5" s="188"/>
      <c r="H5" s="181"/>
      <c r="I5" s="181"/>
      <c r="J5" s="181"/>
      <c r="K5" s="182" t="s">
        <v>3</v>
      </c>
      <c r="L5" s="183"/>
      <c r="M5" s="189" t="s">
        <v>696</v>
      </c>
      <c r="N5" s="185"/>
      <c r="O5" s="186"/>
      <c r="P5" s="187"/>
    </row>
    <row r="6" spans="1:16" ht="13" x14ac:dyDescent="0.3">
      <c r="A6" s="176"/>
      <c r="B6" s="179"/>
      <c r="C6" s="179"/>
      <c r="D6" s="179"/>
      <c r="E6" s="188"/>
      <c r="F6" s="188"/>
      <c r="G6" s="188"/>
      <c r="H6" s="181"/>
      <c r="I6" s="181"/>
      <c r="J6" s="181"/>
      <c r="K6" s="182" t="s">
        <v>4</v>
      </c>
      <c r="L6" s="183"/>
      <c r="M6" s="189" t="s">
        <v>697</v>
      </c>
      <c r="N6" s="185"/>
      <c r="O6" s="186"/>
      <c r="P6" s="190"/>
    </row>
    <row r="7" spans="1:16" ht="13" x14ac:dyDescent="0.3">
      <c r="A7" s="178" t="s">
        <v>5</v>
      </c>
      <c r="B7" s="179"/>
      <c r="C7" s="179"/>
      <c r="D7" s="179"/>
      <c r="E7" s="188"/>
      <c r="F7" s="188"/>
      <c r="G7" s="188"/>
      <c r="H7" s="181"/>
      <c r="I7" s="181"/>
      <c r="J7" s="181"/>
      <c r="K7" s="182" t="s">
        <v>6</v>
      </c>
      <c r="L7" s="183"/>
      <c r="M7" s="189" t="s">
        <v>698</v>
      </c>
      <c r="N7" s="185"/>
      <c r="O7" s="186"/>
      <c r="P7" s="187"/>
    </row>
    <row r="8" spans="1:16" ht="13" x14ac:dyDescent="0.25">
      <c r="A8" s="191"/>
      <c r="B8" s="191"/>
      <c r="C8" s="192" t="s">
        <v>699</v>
      </c>
      <c r="D8" s="193"/>
      <c r="E8" s="193"/>
      <c r="F8" s="193"/>
      <c r="G8" s="193"/>
      <c r="H8" s="193"/>
      <c r="I8" s="193"/>
      <c r="J8" s="194" t="s">
        <v>700</v>
      </c>
      <c r="K8" s="195"/>
      <c r="L8" s="195"/>
      <c r="M8" s="195"/>
      <c r="N8" s="195"/>
      <c r="O8" s="195"/>
      <c r="P8" s="195"/>
    </row>
    <row r="9" spans="1:16" ht="13" x14ac:dyDescent="0.25">
      <c r="A9" s="196" t="s">
        <v>2</v>
      </c>
      <c r="B9" s="197" t="str">
        <f>M4</f>
        <v>[REPORTERNAME]</v>
      </c>
      <c r="C9" s="198" t="s">
        <v>9</v>
      </c>
      <c r="D9" s="198" t="s">
        <v>10</v>
      </c>
      <c r="E9" s="198" t="s">
        <v>11</v>
      </c>
      <c r="F9" s="198" t="s">
        <v>12</v>
      </c>
      <c r="G9" s="198" t="s">
        <v>13</v>
      </c>
      <c r="H9" s="198" t="s">
        <v>14</v>
      </c>
      <c r="I9" s="198" t="s">
        <v>15</v>
      </c>
      <c r="J9" s="198" t="s">
        <v>16</v>
      </c>
      <c r="K9" s="198" t="s">
        <v>17</v>
      </c>
      <c r="L9" s="198" t="s">
        <v>18</v>
      </c>
      <c r="M9" s="198" t="s">
        <v>150</v>
      </c>
      <c r="N9" s="198" t="s">
        <v>19</v>
      </c>
      <c r="O9" s="198" t="s">
        <v>20</v>
      </c>
      <c r="P9" s="198" t="s">
        <v>21</v>
      </c>
    </row>
    <row r="10" spans="1:16" ht="51" customHeight="1" x14ac:dyDescent="0.25">
      <c r="A10" s="196" t="s">
        <v>4</v>
      </c>
      <c r="B10" s="199" t="str">
        <f>M6</f>
        <v>[REPORTINGDATE]</v>
      </c>
      <c r="C10" s="200" t="s">
        <v>22</v>
      </c>
      <c r="D10" s="200" t="s">
        <v>23</v>
      </c>
      <c r="E10" s="200" t="s">
        <v>24</v>
      </c>
      <c r="F10" s="200" t="s">
        <v>25</v>
      </c>
      <c r="G10" s="200" t="s">
        <v>26</v>
      </c>
      <c r="H10" s="200" t="s">
        <v>27</v>
      </c>
      <c r="I10" s="200" t="s">
        <v>28</v>
      </c>
      <c r="J10" s="200" t="s">
        <v>22</v>
      </c>
      <c r="K10" s="200" t="s">
        <v>23</v>
      </c>
      <c r="L10" s="200" t="s">
        <v>24</v>
      </c>
      <c r="M10" s="200" t="s">
        <v>25</v>
      </c>
      <c r="N10" s="200" t="s">
        <v>26</v>
      </c>
      <c r="O10" s="200" t="s">
        <v>27</v>
      </c>
      <c r="P10" s="200" t="s">
        <v>29</v>
      </c>
    </row>
    <row r="11" spans="1:16" ht="13" x14ac:dyDescent="0.25">
      <c r="A11" s="201"/>
      <c r="B11" s="202" t="s">
        <v>30</v>
      </c>
      <c r="C11" s="203"/>
      <c r="D11" s="204"/>
      <c r="E11" s="204"/>
      <c r="F11" s="204"/>
      <c r="G11" s="204"/>
      <c r="H11" s="204"/>
      <c r="I11" s="204"/>
      <c r="J11" s="204"/>
      <c r="K11" s="204"/>
      <c r="L11" s="204"/>
      <c r="M11" s="204"/>
      <c r="N11" s="204"/>
      <c r="O11" s="204"/>
      <c r="P11" s="205"/>
    </row>
    <row r="12" spans="1:16" ht="13" x14ac:dyDescent="0.25">
      <c r="A12" s="206">
        <v>10</v>
      </c>
      <c r="B12" s="207" t="s">
        <v>701</v>
      </c>
      <c r="C12" s="208">
        <v>0</v>
      </c>
      <c r="D12" s="208">
        <f>SUM(D16:D24,D27:D35)</f>
        <v>0</v>
      </c>
      <c r="E12" s="208">
        <f>SUM(E16:E24,E27:E35)</f>
        <v>0</v>
      </c>
      <c r="F12" s="208">
        <f>SUM(F16:F24,F27:F35)</f>
        <v>0</v>
      </c>
      <c r="G12" s="208">
        <f>SUM(G16:G24,G27:G35)</f>
        <v>0</v>
      </c>
      <c r="H12" s="208">
        <f>SUM(H16:H24,H27:H35)</f>
        <v>0</v>
      </c>
      <c r="I12" s="209">
        <f>SUM(C12:H12)</f>
        <v>0</v>
      </c>
      <c r="J12" s="210">
        <v>0</v>
      </c>
      <c r="K12" s="210">
        <f>SUM(K16:K24,K27:K35)</f>
        <v>0</v>
      </c>
      <c r="L12" s="210">
        <f>SUM(L16:L24,L27:L35)</f>
        <v>0</v>
      </c>
      <c r="M12" s="210">
        <f>SUM(M16:M24,M27:M35)</f>
        <v>0</v>
      </c>
      <c r="N12" s="210">
        <f>SUM(N16:N24,N27:N35)</f>
        <v>0</v>
      </c>
      <c r="O12" s="210">
        <f>SUM(O16:O24,O27:O35)</f>
        <v>0</v>
      </c>
      <c r="P12" s="211">
        <f>SUM(J12:O12)</f>
        <v>0</v>
      </c>
    </row>
    <row r="13" spans="1:16" ht="13" x14ac:dyDescent="0.25">
      <c r="A13" s="206">
        <v>20</v>
      </c>
      <c r="B13" s="207" t="s">
        <v>151</v>
      </c>
      <c r="C13" s="208">
        <f>SUM(C16:C24,C27:C35)</f>
        <v>0</v>
      </c>
      <c r="D13" s="212"/>
      <c r="E13" s="212"/>
      <c r="F13" s="212"/>
      <c r="G13" s="212"/>
      <c r="H13" s="212"/>
      <c r="I13" s="209">
        <f>SUM(C13:H13)</f>
        <v>0</v>
      </c>
      <c r="J13" s="210">
        <f>SUM(J16:J24,J27:J35)</f>
        <v>0</v>
      </c>
      <c r="K13" s="212"/>
      <c r="L13" s="212"/>
      <c r="M13" s="212"/>
      <c r="N13" s="212"/>
      <c r="O13" s="212"/>
      <c r="P13" s="211">
        <f>SUM(J13:O13)</f>
        <v>0</v>
      </c>
    </row>
    <row r="14" spans="1:16" ht="13" x14ac:dyDescent="0.25">
      <c r="A14" s="206">
        <v>30</v>
      </c>
      <c r="B14" s="213" t="s">
        <v>31</v>
      </c>
      <c r="C14" s="209">
        <f t="shared" ref="C14:H14" si="0">SUM(C12:C13)</f>
        <v>0</v>
      </c>
      <c r="D14" s="209">
        <f t="shared" si="0"/>
        <v>0</v>
      </c>
      <c r="E14" s="209">
        <f t="shared" si="0"/>
        <v>0</v>
      </c>
      <c r="F14" s="209">
        <f t="shared" si="0"/>
        <v>0</v>
      </c>
      <c r="G14" s="209">
        <f t="shared" si="0"/>
        <v>0</v>
      </c>
      <c r="H14" s="209">
        <f t="shared" si="0"/>
        <v>0</v>
      </c>
      <c r="I14" s="209">
        <f>SUM(C14:H14)</f>
        <v>0</v>
      </c>
      <c r="J14" s="211">
        <f t="shared" ref="J14:O14" si="1">SUM(J12:J13)</f>
        <v>0</v>
      </c>
      <c r="K14" s="211">
        <f t="shared" si="1"/>
        <v>0</v>
      </c>
      <c r="L14" s="211">
        <f t="shared" si="1"/>
        <v>0</v>
      </c>
      <c r="M14" s="211">
        <f t="shared" si="1"/>
        <v>0</v>
      </c>
      <c r="N14" s="211">
        <f t="shared" si="1"/>
        <v>0</v>
      </c>
      <c r="O14" s="211">
        <f t="shared" si="1"/>
        <v>0</v>
      </c>
      <c r="P14" s="211">
        <f>SUM(J14:O14)</f>
        <v>0</v>
      </c>
    </row>
    <row r="15" spans="1:16" ht="25.5" customHeight="1" x14ac:dyDescent="0.25">
      <c r="A15" s="214"/>
      <c r="B15" s="202" t="s">
        <v>32</v>
      </c>
      <c r="C15" s="215"/>
      <c r="D15" s="216"/>
      <c r="E15" s="216"/>
      <c r="F15" s="216"/>
      <c r="G15" s="216"/>
      <c r="H15" s="216"/>
      <c r="I15" s="216"/>
      <c r="J15" s="217"/>
      <c r="K15" s="217"/>
      <c r="L15" s="217"/>
      <c r="M15" s="217"/>
      <c r="N15" s="217"/>
      <c r="O15" s="217"/>
      <c r="P15" s="218"/>
    </row>
    <row r="16" spans="1:16" ht="13" x14ac:dyDescent="0.25">
      <c r="A16" s="206">
        <v>40</v>
      </c>
      <c r="B16" s="207" t="s">
        <v>33</v>
      </c>
      <c r="C16" s="212"/>
      <c r="D16" s="212"/>
      <c r="E16" s="219"/>
      <c r="F16" s="219"/>
      <c r="G16" s="219"/>
      <c r="H16" s="219"/>
      <c r="I16" s="209">
        <f t="shared" ref="I16:I24" si="2">SUM(C16:H16)</f>
        <v>0</v>
      </c>
      <c r="J16" s="220"/>
      <c r="K16" s="220"/>
      <c r="L16" s="221"/>
      <c r="M16" s="221"/>
      <c r="N16" s="221"/>
      <c r="O16" s="221"/>
      <c r="P16" s="211">
        <f t="shared" ref="P16:P24" si="3">SUM(J16:O16)</f>
        <v>0</v>
      </c>
    </row>
    <row r="17" spans="1:16" ht="13" x14ac:dyDescent="0.25">
      <c r="A17" s="206">
        <v>50</v>
      </c>
      <c r="B17" s="207" t="s">
        <v>34</v>
      </c>
      <c r="C17" s="212"/>
      <c r="D17" s="212"/>
      <c r="E17" s="219"/>
      <c r="F17" s="219"/>
      <c r="G17" s="219"/>
      <c r="H17" s="219"/>
      <c r="I17" s="209">
        <f t="shared" si="2"/>
        <v>0</v>
      </c>
      <c r="J17" s="220"/>
      <c r="K17" s="220"/>
      <c r="L17" s="221"/>
      <c r="M17" s="221"/>
      <c r="N17" s="221"/>
      <c r="O17" s="221"/>
      <c r="P17" s="211">
        <f t="shared" si="3"/>
        <v>0</v>
      </c>
    </row>
    <row r="18" spans="1:16" ht="13" x14ac:dyDescent="0.25">
      <c r="A18" s="206">
        <v>60</v>
      </c>
      <c r="B18" s="207" t="s">
        <v>35</v>
      </c>
      <c r="C18" s="212"/>
      <c r="D18" s="212"/>
      <c r="E18" s="219"/>
      <c r="F18" s="219"/>
      <c r="G18" s="219"/>
      <c r="H18" s="219"/>
      <c r="I18" s="209">
        <f t="shared" si="2"/>
        <v>0</v>
      </c>
      <c r="J18" s="220"/>
      <c r="K18" s="220"/>
      <c r="L18" s="221"/>
      <c r="M18" s="221"/>
      <c r="N18" s="221"/>
      <c r="O18" s="221"/>
      <c r="P18" s="211">
        <f t="shared" si="3"/>
        <v>0</v>
      </c>
    </row>
    <row r="19" spans="1:16" ht="13" x14ac:dyDescent="0.25">
      <c r="A19" s="206">
        <v>70</v>
      </c>
      <c r="B19" s="222" t="s">
        <v>36</v>
      </c>
      <c r="C19" s="212"/>
      <c r="D19" s="212"/>
      <c r="E19" s="219"/>
      <c r="F19" s="219"/>
      <c r="G19" s="219"/>
      <c r="H19" s="219"/>
      <c r="I19" s="209">
        <f t="shared" si="2"/>
        <v>0</v>
      </c>
      <c r="J19" s="220"/>
      <c r="K19" s="220"/>
      <c r="L19" s="221"/>
      <c r="M19" s="221"/>
      <c r="N19" s="221"/>
      <c r="O19" s="221"/>
      <c r="P19" s="211">
        <f t="shared" si="3"/>
        <v>0</v>
      </c>
    </row>
    <row r="20" spans="1:16" ht="13" x14ac:dyDescent="0.25">
      <c r="A20" s="206">
        <v>80</v>
      </c>
      <c r="B20" s="207" t="s">
        <v>37</v>
      </c>
      <c r="C20" s="212"/>
      <c r="D20" s="212"/>
      <c r="E20" s="219"/>
      <c r="F20" s="219"/>
      <c r="G20" s="219"/>
      <c r="H20" s="219"/>
      <c r="I20" s="209">
        <f t="shared" si="2"/>
        <v>0</v>
      </c>
      <c r="J20" s="220"/>
      <c r="K20" s="220"/>
      <c r="L20" s="221"/>
      <c r="M20" s="221"/>
      <c r="N20" s="221"/>
      <c r="O20" s="221"/>
      <c r="P20" s="211">
        <f t="shared" si="3"/>
        <v>0</v>
      </c>
    </row>
    <row r="21" spans="1:16" ht="13" x14ac:dyDescent="0.25">
      <c r="A21" s="206">
        <v>90</v>
      </c>
      <c r="B21" s="207" t="s">
        <v>38</v>
      </c>
      <c r="C21" s="212"/>
      <c r="D21" s="212"/>
      <c r="E21" s="219"/>
      <c r="F21" s="219"/>
      <c r="G21" s="219"/>
      <c r="H21" s="219"/>
      <c r="I21" s="209">
        <f t="shared" si="2"/>
        <v>0</v>
      </c>
      <c r="J21" s="220"/>
      <c r="K21" s="220"/>
      <c r="L21" s="221"/>
      <c r="M21" s="221"/>
      <c r="N21" s="221"/>
      <c r="O21" s="221"/>
      <c r="P21" s="211">
        <f t="shared" si="3"/>
        <v>0</v>
      </c>
    </row>
    <row r="22" spans="1:16" ht="13" x14ac:dyDescent="0.25">
      <c r="A22" s="206">
        <v>100</v>
      </c>
      <c r="B22" s="207" t="s">
        <v>39</v>
      </c>
      <c r="C22" s="212"/>
      <c r="D22" s="212"/>
      <c r="E22" s="219"/>
      <c r="F22" s="219"/>
      <c r="G22" s="219"/>
      <c r="H22" s="219"/>
      <c r="I22" s="209">
        <f t="shared" si="2"/>
        <v>0</v>
      </c>
      <c r="J22" s="220"/>
      <c r="K22" s="220"/>
      <c r="L22" s="221"/>
      <c r="M22" s="221"/>
      <c r="N22" s="221"/>
      <c r="O22" s="221"/>
      <c r="P22" s="211">
        <f t="shared" si="3"/>
        <v>0</v>
      </c>
    </row>
    <row r="23" spans="1:16" ht="13" x14ac:dyDescent="0.25">
      <c r="A23" s="206">
        <v>110</v>
      </c>
      <c r="B23" s="207" t="s">
        <v>40</v>
      </c>
      <c r="C23" s="212"/>
      <c r="D23" s="212"/>
      <c r="E23" s="219"/>
      <c r="F23" s="219"/>
      <c r="G23" s="219"/>
      <c r="H23" s="219"/>
      <c r="I23" s="209">
        <f t="shared" si="2"/>
        <v>0</v>
      </c>
      <c r="J23" s="220"/>
      <c r="K23" s="220"/>
      <c r="L23" s="221"/>
      <c r="M23" s="221"/>
      <c r="N23" s="221"/>
      <c r="O23" s="221"/>
      <c r="P23" s="211">
        <f t="shared" si="3"/>
        <v>0</v>
      </c>
    </row>
    <row r="24" spans="1:16" ht="13" x14ac:dyDescent="0.25">
      <c r="A24" s="206">
        <v>120</v>
      </c>
      <c r="B24" s="207" t="s">
        <v>41</v>
      </c>
      <c r="C24" s="212"/>
      <c r="D24" s="212"/>
      <c r="E24" s="219"/>
      <c r="F24" s="219"/>
      <c r="G24" s="219"/>
      <c r="H24" s="219"/>
      <c r="I24" s="209">
        <f t="shared" si="2"/>
        <v>0</v>
      </c>
      <c r="J24" s="220"/>
      <c r="K24" s="220"/>
      <c r="L24" s="221"/>
      <c r="M24" s="221"/>
      <c r="N24" s="221"/>
      <c r="O24" s="221"/>
      <c r="P24" s="211">
        <f t="shared" si="3"/>
        <v>0</v>
      </c>
    </row>
    <row r="25" spans="1:16" ht="13" x14ac:dyDescent="0.25">
      <c r="A25" s="206">
        <v>130</v>
      </c>
      <c r="B25" s="213" t="s">
        <v>42</v>
      </c>
      <c r="C25" s="209">
        <f t="shared" ref="C25:P25" si="4">SUM(C16:C24)</f>
        <v>0</v>
      </c>
      <c r="D25" s="209">
        <f t="shared" si="4"/>
        <v>0</v>
      </c>
      <c r="E25" s="209">
        <f t="shared" si="4"/>
        <v>0</v>
      </c>
      <c r="F25" s="209">
        <f t="shared" si="4"/>
        <v>0</v>
      </c>
      <c r="G25" s="209">
        <f t="shared" si="4"/>
        <v>0</v>
      </c>
      <c r="H25" s="209">
        <f t="shared" si="4"/>
        <v>0</v>
      </c>
      <c r="I25" s="209">
        <f t="shared" si="4"/>
        <v>0</v>
      </c>
      <c r="J25" s="211">
        <f t="shared" si="4"/>
        <v>0</v>
      </c>
      <c r="K25" s="211">
        <f t="shared" si="4"/>
        <v>0</v>
      </c>
      <c r="L25" s="211">
        <f t="shared" si="4"/>
        <v>0</v>
      </c>
      <c r="M25" s="211">
        <f t="shared" si="4"/>
        <v>0</v>
      </c>
      <c r="N25" s="211">
        <f t="shared" si="4"/>
        <v>0</v>
      </c>
      <c r="O25" s="211">
        <f t="shared" si="4"/>
        <v>0</v>
      </c>
      <c r="P25" s="211">
        <f t="shared" si="4"/>
        <v>0</v>
      </c>
    </row>
    <row r="26" spans="1:16" ht="26.4" customHeight="1" x14ac:dyDescent="0.25">
      <c r="A26" s="214"/>
      <c r="B26" s="202" t="s">
        <v>43</v>
      </c>
      <c r="C26" s="215"/>
      <c r="D26" s="216"/>
      <c r="E26" s="216"/>
      <c r="F26" s="216"/>
      <c r="G26" s="216"/>
      <c r="H26" s="216"/>
      <c r="I26" s="216"/>
      <c r="J26" s="217"/>
      <c r="K26" s="217"/>
      <c r="L26" s="217"/>
      <c r="M26" s="217"/>
      <c r="N26" s="217"/>
      <c r="O26" s="217"/>
      <c r="P26" s="218"/>
    </row>
    <row r="27" spans="1:16" ht="13" x14ac:dyDescent="0.25">
      <c r="A27" s="206">
        <v>140</v>
      </c>
      <c r="B27" s="207" t="s">
        <v>33</v>
      </c>
      <c r="C27" s="212"/>
      <c r="D27" s="212"/>
      <c r="E27" s="219"/>
      <c r="F27" s="219"/>
      <c r="G27" s="219"/>
      <c r="H27" s="219"/>
      <c r="I27" s="209">
        <f t="shared" ref="I27:I35" si="5">SUM(C27:H27)</f>
        <v>0</v>
      </c>
      <c r="J27" s="220"/>
      <c r="K27" s="220"/>
      <c r="L27" s="221"/>
      <c r="M27" s="221"/>
      <c r="N27" s="221"/>
      <c r="O27" s="221"/>
      <c r="P27" s="211">
        <f t="shared" ref="P27:P35" si="6">SUM(J27:O27)</f>
        <v>0</v>
      </c>
    </row>
    <row r="28" spans="1:16" ht="13" x14ac:dyDescent="0.25">
      <c r="A28" s="206">
        <v>150</v>
      </c>
      <c r="B28" s="207" t="s">
        <v>34</v>
      </c>
      <c r="C28" s="212"/>
      <c r="D28" s="212"/>
      <c r="E28" s="219"/>
      <c r="F28" s="219"/>
      <c r="G28" s="219"/>
      <c r="H28" s="219"/>
      <c r="I28" s="209">
        <f t="shared" si="5"/>
        <v>0</v>
      </c>
      <c r="J28" s="220"/>
      <c r="K28" s="220"/>
      <c r="L28" s="221"/>
      <c r="M28" s="221"/>
      <c r="N28" s="221"/>
      <c r="O28" s="221"/>
      <c r="P28" s="211">
        <f t="shared" si="6"/>
        <v>0</v>
      </c>
    </row>
    <row r="29" spans="1:16" ht="13" x14ac:dyDescent="0.25">
      <c r="A29" s="206">
        <v>160</v>
      </c>
      <c r="B29" s="207" t="s">
        <v>35</v>
      </c>
      <c r="C29" s="212"/>
      <c r="D29" s="212"/>
      <c r="E29" s="219"/>
      <c r="F29" s="219"/>
      <c r="G29" s="219"/>
      <c r="H29" s="219"/>
      <c r="I29" s="209">
        <f t="shared" si="5"/>
        <v>0</v>
      </c>
      <c r="J29" s="220"/>
      <c r="K29" s="220"/>
      <c r="L29" s="221"/>
      <c r="M29" s="221"/>
      <c r="N29" s="221"/>
      <c r="O29" s="221"/>
      <c r="P29" s="211">
        <f t="shared" si="6"/>
        <v>0</v>
      </c>
    </row>
    <row r="30" spans="1:16" ht="13" x14ac:dyDescent="0.25">
      <c r="A30" s="206">
        <v>170</v>
      </c>
      <c r="B30" s="222" t="s">
        <v>36</v>
      </c>
      <c r="C30" s="212"/>
      <c r="D30" s="212"/>
      <c r="E30" s="219"/>
      <c r="F30" s="219"/>
      <c r="G30" s="219"/>
      <c r="H30" s="219"/>
      <c r="I30" s="209">
        <f t="shared" si="5"/>
        <v>0</v>
      </c>
      <c r="J30" s="220"/>
      <c r="K30" s="220"/>
      <c r="L30" s="221"/>
      <c r="M30" s="221"/>
      <c r="N30" s="221"/>
      <c r="O30" s="221"/>
      <c r="P30" s="211">
        <f t="shared" si="6"/>
        <v>0</v>
      </c>
    </row>
    <row r="31" spans="1:16" ht="13" x14ac:dyDescent="0.25">
      <c r="A31" s="206">
        <v>180</v>
      </c>
      <c r="B31" s="207" t="s">
        <v>37</v>
      </c>
      <c r="C31" s="212"/>
      <c r="D31" s="212"/>
      <c r="E31" s="219"/>
      <c r="F31" s="219"/>
      <c r="G31" s="219"/>
      <c r="H31" s="219"/>
      <c r="I31" s="209">
        <f t="shared" si="5"/>
        <v>0</v>
      </c>
      <c r="J31" s="220"/>
      <c r="K31" s="220"/>
      <c r="L31" s="221"/>
      <c r="M31" s="221"/>
      <c r="N31" s="221"/>
      <c r="O31" s="221"/>
      <c r="P31" s="211">
        <f t="shared" si="6"/>
        <v>0</v>
      </c>
    </row>
    <row r="32" spans="1:16" ht="13" x14ac:dyDescent="0.25">
      <c r="A32" s="206">
        <v>190</v>
      </c>
      <c r="B32" s="207" t="s">
        <v>38</v>
      </c>
      <c r="C32" s="212"/>
      <c r="D32" s="212"/>
      <c r="E32" s="219"/>
      <c r="F32" s="219"/>
      <c r="G32" s="219"/>
      <c r="H32" s="219"/>
      <c r="I32" s="209">
        <f t="shared" si="5"/>
        <v>0</v>
      </c>
      <c r="J32" s="220"/>
      <c r="K32" s="220"/>
      <c r="L32" s="221"/>
      <c r="M32" s="221"/>
      <c r="N32" s="221"/>
      <c r="O32" s="221"/>
      <c r="P32" s="211">
        <f t="shared" si="6"/>
        <v>0</v>
      </c>
    </row>
    <row r="33" spans="1:16" ht="13" x14ac:dyDescent="0.25">
      <c r="A33" s="206">
        <v>200</v>
      </c>
      <c r="B33" s="207" t="s">
        <v>39</v>
      </c>
      <c r="C33" s="212"/>
      <c r="D33" s="212"/>
      <c r="E33" s="219"/>
      <c r="F33" s="219"/>
      <c r="G33" s="219"/>
      <c r="H33" s="219"/>
      <c r="I33" s="209">
        <f t="shared" si="5"/>
        <v>0</v>
      </c>
      <c r="J33" s="220"/>
      <c r="K33" s="220"/>
      <c r="L33" s="221"/>
      <c r="M33" s="221"/>
      <c r="N33" s="221"/>
      <c r="O33" s="221"/>
      <c r="P33" s="211">
        <f t="shared" si="6"/>
        <v>0</v>
      </c>
    </row>
    <row r="34" spans="1:16" ht="13" x14ac:dyDescent="0.25">
      <c r="A34" s="206">
        <v>210</v>
      </c>
      <c r="B34" s="207" t="s">
        <v>40</v>
      </c>
      <c r="C34" s="212"/>
      <c r="D34" s="212"/>
      <c r="E34" s="219"/>
      <c r="F34" s="219"/>
      <c r="G34" s="219"/>
      <c r="H34" s="219"/>
      <c r="I34" s="209">
        <f t="shared" si="5"/>
        <v>0</v>
      </c>
      <c r="J34" s="220"/>
      <c r="K34" s="220"/>
      <c r="L34" s="221"/>
      <c r="M34" s="221"/>
      <c r="N34" s="221"/>
      <c r="O34" s="221"/>
      <c r="P34" s="211">
        <f t="shared" si="6"/>
        <v>0</v>
      </c>
    </row>
    <row r="35" spans="1:16" ht="13" x14ac:dyDescent="0.25">
      <c r="A35" s="206">
        <v>220</v>
      </c>
      <c r="B35" s="207" t="s">
        <v>41</v>
      </c>
      <c r="C35" s="212"/>
      <c r="D35" s="212"/>
      <c r="E35" s="219"/>
      <c r="F35" s="219"/>
      <c r="G35" s="219"/>
      <c r="H35" s="219"/>
      <c r="I35" s="209">
        <f t="shared" si="5"/>
        <v>0</v>
      </c>
      <c r="J35" s="220"/>
      <c r="K35" s="220"/>
      <c r="L35" s="221"/>
      <c r="M35" s="221"/>
      <c r="N35" s="221"/>
      <c r="O35" s="221"/>
      <c r="P35" s="211">
        <f t="shared" si="6"/>
        <v>0</v>
      </c>
    </row>
    <row r="36" spans="1:16" ht="13" x14ac:dyDescent="0.25">
      <c r="A36" s="206">
        <v>230</v>
      </c>
      <c r="B36" s="213" t="s">
        <v>702</v>
      </c>
      <c r="C36" s="209">
        <f t="shared" ref="C36:P36" si="7">SUM(C27:C35)</f>
        <v>0</v>
      </c>
      <c r="D36" s="209">
        <f t="shared" si="7"/>
        <v>0</v>
      </c>
      <c r="E36" s="209">
        <f t="shared" si="7"/>
        <v>0</v>
      </c>
      <c r="F36" s="209">
        <f t="shared" si="7"/>
        <v>0</v>
      </c>
      <c r="G36" s="209">
        <f t="shared" si="7"/>
        <v>0</v>
      </c>
      <c r="H36" s="209">
        <f t="shared" si="7"/>
        <v>0</v>
      </c>
      <c r="I36" s="209">
        <f t="shared" si="7"/>
        <v>0</v>
      </c>
      <c r="J36" s="211">
        <f t="shared" si="7"/>
        <v>0</v>
      </c>
      <c r="K36" s="211">
        <f t="shared" si="7"/>
        <v>0</v>
      </c>
      <c r="L36" s="211">
        <f t="shared" si="7"/>
        <v>0</v>
      </c>
      <c r="M36" s="211">
        <f t="shared" si="7"/>
        <v>0</v>
      </c>
      <c r="N36" s="211">
        <f t="shared" si="7"/>
        <v>0</v>
      </c>
      <c r="O36" s="211">
        <f t="shared" si="7"/>
        <v>0</v>
      </c>
      <c r="P36" s="211">
        <f t="shared" si="7"/>
        <v>0</v>
      </c>
    </row>
    <row r="37" spans="1:16" ht="13" x14ac:dyDescent="0.25">
      <c r="A37" s="223">
        <v>240</v>
      </c>
      <c r="B37" s="224" t="s">
        <v>703</v>
      </c>
      <c r="C37" s="225"/>
      <c r="D37" s="225"/>
      <c r="E37" s="226"/>
      <c r="F37" s="226"/>
      <c r="G37" s="226"/>
      <c r="H37" s="226"/>
      <c r="I37" s="226"/>
      <c r="J37" s="227"/>
      <c r="K37" s="227">
        <f>SUM(K16:K21)+SUM(K27:K32)+SUM(D22:D24)*50000+SUM(D33:D35)*50000</f>
        <v>0</v>
      </c>
      <c r="L37" s="227">
        <f>SUM(L16:L21)+SUM(L27:L32)+SUM(E22:E24)*50000+SUM(E33:E35)*50000</f>
        <v>0</v>
      </c>
      <c r="M37" s="227">
        <f>SUM(M16:M21)+SUM(M27:M32)+SUM(F22:F24)*50000+SUM(F33:F35)*50000</f>
        <v>0</v>
      </c>
      <c r="N37" s="227">
        <f>SUM(N16:N21)+SUM(N27:N32)+SUM(G22:G24)*50000+SUM(G33:G35)*50000</f>
        <v>0</v>
      </c>
      <c r="O37" s="227">
        <f>SUM(O16:O21)+SUM(O27:O32)+SUM(H22:H24)*50000+SUM(H33:H35)*50000</f>
        <v>0</v>
      </c>
      <c r="P37" s="227">
        <f>SUM(K37:O37)</f>
        <v>0</v>
      </c>
    </row>
    <row r="38" spans="1:16" ht="13" x14ac:dyDescent="0.25">
      <c r="A38" s="228"/>
      <c r="B38" s="229"/>
      <c r="C38" s="229"/>
      <c r="D38" s="229"/>
      <c r="E38" s="229"/>
      <c r="F38" s="229"/>
      <c r="G38" s="229"/>
      <c r="H38" s="229"/>
      <c r="I38" s="229"/>
      <c r="J38" s="229"/>
      <c r="K38" s="229"/>
      <c r="L38" s="229"/>
      <c r="M38" s="229"/>
      <c r="N38" s="229"/>
      <c r="O38" s="229"/>
      <c r="P38" s="230" t="str">
        <f>IF(P37=SUM(K16:O21)+SUM(K27:O32)+(SUM(D22:H24)*50000)+(SUM(D33:H35)*50000),"OK","NOK")</f>
        <v>OK</v>
      </c>
    </row>
  </sheetData>
  <mergeCells count="6">
    <mergeCell ref="M4:O4"/>
    <mergeCell ref="M5:O5"/>
    <mergeCell ref="M6:O6"/>
    <mergeCell ref="M7:O7"/>
    <mergeCell ref="C8:I8"/>
    <mergeCell ref="J8:P8"/>
  </mergeCells>
  <pageMargins left="0.25" right="0.25" top="0.75" bottom="0.75" header="0.3" footer="0.3"/>
  <pageSetup paperSize="9" scale="53"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C3F6B-5019-49F5-92EA-5B50CB8BAA02}">
  <sheetPr>
    <tabColor rgb="FF0E2841"/>
    <pageSetUpPr fitToPage="1"/>
  </sheetPr>
  <dimension ref="A1:P38"/>
  <sheetViews>
    <sheetView showGridLines="0" zoomScale="80" zoomScaleNormal="80" zoomScaleSheetLayoutView="100" zoomScalePageLayoutView="10" workbookViewId="0">
      <selection activeCell="P37" sqref="P37"/>
    </sheetView>
  </sheetViews>
  <sheetFormatPr defaultColWidth="8.90625" defaultRowHeight="12.5" x14ac:dyDescent="0.25"/>
  <cols>
    <col min="1" max="1" width="4.36328125" style="236" customWidth="1"/>
    <col min="2" max="2" width="48.6328125" style="278" customWidth="1"/>
    <col min="3" max="16" width="16.453125" style="236" customWidth="1"/>
    <col min="17" max="18" width="8.90625" style="279" customWidth="1"/>
    <col min="19" max="16384" width="8.90625" style="279"/>
  </cols>
  <sheetData>
    <row r="1" spans="1:16" s="236" customFormat="1" ht="15.75" customHeight="1" x14ac:dyDescent="0.25">
      <c r="A1" s="232" t="s">
        <v>0</v>
      </c>
      <c r="B1" s="233"/>
      <c r="C1" s="234"/>
      <c r="D1" s="234"/>
      <c r="E1" s="235"/>
      <c r="F1" s="235"/>
      <c r="G1" s="235"/>
      <c r="H1" s="235"/>
      <c r="I1" s="235"/>
      <c r="J1" s="235"/>
      <c r="K1" s="235"/>
      <c r="L1" s="235"/>
      <c r="M1" s="235"/>
      <c r="N1" s="235"/>
      <c r="O1" s="235"/>
      <c r="P1" s="235"/>
    </row>
    <row r="2" spans="1:16" s="236" customFormat="1" ht="15.75" customHeight="1" x14ac:dyDescent="0.25">
      <c r="A2" s="232" t="s">
        <v>1</v>
      </c>
      <c r="B2" s="233"/>
      <c r="C2" s="234"/>
      <c r="D2" s="234"/>
      <c r="E2" s="235"/>
      <c r="F2" s="235"/>
      <c r="G2" s="235"/>
      <c r="H2" s="235"/>
      <c r="I2" s="235"/>
      <c r="J2" s="235"/>
      <c r="K2" s="235"/>
      <c r="L2" s="235"/>
      <c r="M2" s="235"/>
      <c r="N2" s="235"/>
      <c r="O2" s="235"/>
      <c r="P2" s="235"/>
    </row>
    <row r="3" spans="1:16" s="236" customFormat="1" ht="13" x14ac:dyDescent="0.3">
      <c r="A3" s="234"/>
      <c r="B3" s="237"/>
      <c r="C3" s="238"/>
      <c r="D3" s="238"/>
      <c r="E3" s="235"/>
      <c r="F3" s="235"/>
      <c r="G3" s="235"/>
      <c r="H3" s="235"/>
      <c r="I3" s="235"/>
      <c r="J3" s="235"/>
      <c r="K3" s="235"/>
      <c r="L3" s="235"/>
      <c r="M3" s="235"/>
      <c r="N3" s="235"/>
      <c r="O3" s="235"/>
      <c r="P3" s="235"/>
    </row>
    <row r="4" spans="1:16" s="236" customFormat="1" ht="13" x14ac:dyDescent="0.3">
      <c r="A4" s="235"/>
      <c r="B4" s="239"/>
      <c r="C4" s="179"/>
      <c r="D4" s="179"/>
      <c r="E4" s="180"/>
      <c r="F4" s="180"/>
      <c r="G4" s="180"/>
      <c r="H4" s="181"/>
      <c r="I4" s="181"/>
      <c r="J4" s="181"/>
      <c r="K4" s="181"/>
      <c r="L4" s="182" t="s">
        <v>2</v>
      </c>
      <c r="M4" s="183"/>
      <c r="N4" s="240" t="s">
        <v>695</v>
      </c>
      <c r="O4" s="241"/>
      <c r="P4" s="242"/>
    </row>
    <row r="5" spans="1:16" s="236" customFormat="1" ht="13" x14ac:dyDescent="0.3">
      <c r="A5" s="235"/>
      <c r="B5" s="239"/>
      <c r="C5" s="179"/>
      <c r="D5" s="179"/>
      <c r="E5" s="188"/>
      <c r="F5" s="188"/>
      <c r="G5" s="188"/>
      <c r="H5" s="181"/>
      <c r="I5" s="181"/>
      <c r="J5" s="181"/>
      <c r="K5" s="181"/>
      <c r="L5" s="182" t="s">
        <v>3</v>
      </c>
      <c r="M5" s="183"/>
      <c r="N5" s="243" t="s">
        <v>696</v>
      </c>
      <c r="O5" s="241"/>
      <c r="P5" s="242"/>
    </row>
    <row r="6" spans="1:16" s="236" customFormat="1" ht="13" x14ac:dyDescent="0.3">
      <c r="A6" s="235"/>
      <c r="B6" s="239"/>
      <c r="C6" s="179"/>
      <c r="D6" s="179"/>
      <c r="E6" s="188"/>
      <c r="F6" s="188"/>
      <c r="G6" s="188"/>
      <c r="H6" s="181"/>
      <c r="I6" s="181"/>
      <c r="J6" s="181"/>
      <c r="K6" s="181"/>
      <c r="L6" s="182" t="s">
        <v>4</v>
      </c>
      <c r="M6" s="183"/>
      <c r="N6" s="243" t="s">
        <v>697</v>
      </c>
      <c r="O6" s="241"/>
      <c r="P6" s="242"/>
    </row>
    <row r="7" spans="1:16" s="236" customFormat="1" ht="13" x14ac:dyDescent="0.3">
      <c r="A7" s="238" t="s">
        <v>5</v>
      </c>
      <c r="B7" s="239"/>
      <c r="C7" s="179"/>
      <c r="D7" s="179"/>
      <c r="E7" s="188"/>
      <c r="F7" s="188"/>
      <c r="G7" s="188"/>
      <c r="H7" s="181"/>
      <c r="I7" s="181"/>
      <c r="J7" s="181"/>
      <c r="K7" s="181"/>
      <c r="L7" s="182" t="s">
        <v>6</v>
      </c>
      <c r="M7" s="183"/>
      <c r="N7" s="243" t="s">
        <v>698</v>
      </c>
      <c r="O7" s="241"/>
      <c r="P7" s="242"/>
    </row>
    <row r="8" spans="1:16" s="236" customFormat="1" ht="13" x14ac:dyDescent="0.25">
      <c r="A8" s="244" t="s">
        <v>704</v>
      </c>
      <c r="B8" s="245">
        <v>25000</v>
      </c>
      <c r="C8" s="192" t="s">
        <v>7</v>
      </c>
      <c r="D8" s="193"/>
      <c r="E8" s="193"/>
      <c r="F8" s="193"/>
      <c r="G8" s="193"/>
      <c r="H8" s="193"/>
      <c r="I8" s="193"/>
      <c r="J8" s="194" t="s">
        <v>700</v>
      </c>
      <c r="K8" s="195"/>
      <c r="L8" s="195"/>
      <c r="M8" s="195"/>
      <c r="N8" s="195"/>
      <c r="O8" s="195"/>
      <c r="P8" s="195"/>
    </row>
    <row r="9" spans="1:16" s="236" customFormat="1" ht="13" x14ac:dyDescent="0.25">
      <c r="A9" s="246" t="s">
        <v>2</v>
      </c>
      <c r="B9" s="247" t="str">
        <f>N4</f>
        <v>[REPORTERNAME]</v>
      </c>
      <c r="C9" s="198" t="s">
        <v>9</v>
      </c>
      <c r="D9" s="198" t="s">
        <v>10</v>
      </c>
      <c r="E9" s="198" t="s">
        <v>11</v>
      </c>
      <c r="F9" s="198" t="s">
        <v>12</v>
      </c>
      <c r="G9" s="198" t="s">
        <v>13</v>
      </c>
      <c r="H9" s="198" t="s">
        <v>14</v>
      </c>
      <c r="I9" s="198" t="s">
        <v>15</v>
      </c>
      <c r="J9" s="198" t="s">
        <v>16</v>
      </c>
      <c r="K9" s="198" t="s">
        <v>17</v>
      </c>
      <c r="L9" s="198" t="s">
        <v>18</v>
      </c>
      <c r="M9" s="198" t="s">
        <v>150</v>
      </c>
      <c r="N9" s="198" t="s">
        <v>19</v>
      </c>
      <c r="O9" s="198" t="s">
        <v>20</v>
      </c>
      <c r="P9" s="198" t="s">
        <v>21</v>
      </c>
    </row>
    <row r="10" spans="1:16" s="236" customFormat="1" ht="51" customHeight="1" x14ac:dyDescent="0.25">
      <c r="A10" s="246" t="s">
        <v>4</v>
      </c>
      <c r="B10" s="247" t="str">
        <f>N6</f>
        <v>[REPORTINGDATE]</v>
      </c>
      <c r="C10" s="200" t="s">
        <v>22</v>
      </c>
      <c r="D10" s="200" t="s">
        <v>23</v>
      </c>
      <c r="E10" s="200" t="s">
        <v>24</v>
      </c>
      <c r="F10" s="200" t="s">
        <v>25</v>
      </c>
      <c r="G10" s="200" t="s">
        <v>26</v>
      </c>
      <c r="H10" s="200" t="s">
        <v>27</v>
      </c>
      <c r="I10" s="200" t="s">
        <v>28</v>
      </c>
      <c r="J10" s="200" t="s">
        <v>22</v>
      </c>
      <c r="K10" s="200" t="s">
        <v>23</v>
      </c>
      <c r="L10" s="200" t="s">
        <v>24</v>
      </c>
      <c r="M10" s="200" t="s">
        <v>25</v>
      </c>
      <c r="N10" s="200" t="s">
        <v>26</v>
      </c>
      <c r="O10" s="200" t="s">
        <v>27</v>
      </c>
      <c r="P10" s="200" t="s">
        <v>29</v>
      </c>
    </row>
    <row r="11" spans="1:16" s="236" customFormat="1" ht="13" x14ac:dyDescent="0.25">
      <c r="A11" s="248"/>
      <c r="B11" s="202" t="s">
        <v>30</v>
      </c>
      <c r="C11" s="249"/>
      <c r="D11" s="250"/>
      <c r="E11" s="250"/>
      <c r="F11" s="250"/>
      <c r="G11" s="250"/>
      <c r="H11" s="250"/>
      <c r="I11" s="250"/>
      <c r="J11" s="250"/>
      <c r="K11" s="250"/>
      <c r="L11" s="250"/>
      <c r="M11" s="250"/>
      <c r="N11" s="250"/>
      <c r="O11" s="250"/>
      <c r="P11" s="251"/>
    </row>
    <row r="12" spans="1:16" s="236" customFormat="1" ht="13" x14ac:dyDescent="0.25">
      <c r="A12" s="252">
        <v>10</v>
      </c>
      <c r="B12" s="253" t="s">
        <v>701</v>
      </c>
      <c r="C12" s="254">
        <v>0</v>
      </c>
      <c r="D12" s="254">
        <f>SUM(D16:D24,D27:D35)</f>
        <v>0</v>
      </c>
      <c r="E12" s="254">
        <f>SUM(E16:E24,E27:E35)</f>
        <v>0</v>
      </c>
      <c r="F12" s="254">
        <f>SUM(F16:F24,F27:F35)</f>
        <v>0</v>
      </c>
      <c r="G12" s="254">
        <f>SUM(G16:G24,G27:G35)</f>
        <v>0</v>
      </c>
      <c r="H12" s="254">
        <f>SUM(H16:H24,H27:H35)</f>
        <v>0</v>
      </c>
      <c r="I12" s="255">
        <f>SUM(C12:H12)</f>
        <v>0</v>
      </c>
      <c r="J12" s="256">
        <v>0</v>
      </c>
      <c r="K12" s="256">
        <f>SUM(K16:K24,K27:K35)</f>
        <v>0</v>
      </c>
      <c r="L12" s="256">
        <f>SUM(L16:L24,L27:L35)</f>
        <v>0</v>
      </c>
      <c r="M12" s="256">
        <f>SUM(M16:M24,M27:M35)</f>
        <v>0</v>
      </c>
      <c r="N12" s="256">
        <f>SUM(N16:N24,N27:N35)</f>
        <v>0</v>
      </c>
      <c r="O12" s="256">
        <f>SUM(O16:O24,O27:O35)</f>
        <v>0</v>
      </c>
      <c r="P12" s="257">
        <f>SUM(J12:O12)</f>
        <v>0</v>
      </c>
    </row>
    <row r="13" spans="1:16" s="236" customFormat="1" ht="13" x14ac:dyDescent="0.25">
      <c r="A13" s="252">
        <v>20</v>
      </c>
      <c r="B13" s="253" t="s">
        <v>151</v>
      </c>
      <c r="C13" s="254">
        <f>SUM(C16:C24,C27:C35)</f>
        <v>0</v>
      </c>
      <c r="D13" s="258"/>
      <c r="E13" s="258"/>
      <c r="F13" s="258"/>
      <c r="G13" s="258"/>
      <c r="H13" s="258"/>
      <c r="I13" s="255">
        <f>SUM(C13:H13)</f>
        <v>0</v>
      </c>
      <c r="J13" s="256">
        <f>SUM(J16:J24,J27:J35)</f>
        <v>0</v>
      </c>
      <c r="K13" s="259"/>
      <c r="L13" s="259"/>
      <c r="M13" s="259"/>
      <c r="N13" s="259"/>
      <c r="O13" s="259"/>
      <c r="P13" s="257">
        <f>SUM(J13:O13)</f>
        <v>0</v>
      </c>
    </row>
    <row r="14" spans="1:16" s="236" customFormat="1" ht="13" x14ac:dyDescent="0.25">
      <c r="A14" s="252">
        <v>30</v>
      </c>
      <c r="B14" s="260" t="s">
        <v>31</v>
      </c>
      <c r="C14" s="255">
        <f t="shared" ref="C14:H14" si="0">SUM(C12:C13)</f>
        <v>0</v>
      </c>
      <c r="D14" s="255">
        <f t="shared" si="0"/>
        <v>0</v>
      </c>
      <c r="E14" s="255">
        <f t="shared" si="0"/>
        <v>0</v>
      </c>
      <c r="F14" s="255">
        <f t="shared" si="0"/>
        <v>0</v>
      </c>
      <c r="G14" s="255">
        <f t="shared" si="0"/>
        <v>0</v>
      </c>
      <c r="H14" s="255">
        <f t="shared" si="0"/>
        <v>0</v>
      </c>
      <c r="I14" s="255">
        <f>SUM(C14:H14)</f>
        <v>0</v>
      </c>
      <c r="J14" s="257">
        <f t="shared" ref="J14:O14" si="1">SUM(J12:J13)</f>
        <v>0</v>
      </c>
      <c r="K14" s="257">
        <f t="shared" si="1"/>
        <v>0</v>
      </c>
      <c r="L14" s="257">
        <f t="shared" si="1"/>
        <v>0</v>
      </c>
      <c r="M14" s="257">
        <f t="shared" si="1"/>
        <v>0</v>
      </c>
      <c r="N14" s="257">
        <f t="shared" si="1"/>
        <v>0</v>
      </c>
      <c r="O14" s="257">
        <f t="shared" si="1"/>
        <v>0</v>
      </c>
      <c r="P14" s="257">
        <f>SUM(J14:O14)</f>
        <v>0</v>
      </c>
    </row>
    <row r="15" spans="1:16" s="236" customFormat="1" ht="25.5" customHeight="1" x14ac:dyDescent="0.25">
      <c r="A15" s="261"/>
      <c r="B15" s="202" t="s">
        <v>32</v>
      </c>
      <c r="C15" s="262"/>
      <c r="D15" s="263"/>
      <c r="E15" s="263"/>
      <c r="F15" s="263"/>
      <c r="G15" s="263"/>
      <c r="H15" s="263"/>
      <c r="I15" s="263"/>
      <c r="J15" s="264"/>
      <c r="K15" s="264"/>
      <c r="L15" s="264"/>
      <c r="M15" s="264"/>
      <c r="N15" s="264"/>
      <c r="O15" s="264"/>
      <c r="P15" s="265"/>
    </row>
    <row r="16" spans="1:16" s="236" customFormat="1" ht="13" x14ac:dyDescent="0.25">
      <c r="A16" s="252">
        <v>40</v>
      </c>
      <c r="B16" s="253" t="s">
        <v>33</v>
      </c>
      <c r="C16" s="258"/>
      <c r="D16" s="258"/>
      <c r="E16" s="266"/>
      <c r="F16" s="266"/>
      <c r="G16" s="266"/>
      <c r="H16" s="266"/>
      <c r="I16" s="255">
        <f t="shared" ref="I16:I24" si="2">SUM(C16:H16)</f>
        <v>0</v>
      </c>
      <c r="J16" s="259"/>
      <c r="K16" s="259"/>
      <c r="L16" s="259"/>
      <c r="M16" s="259"/>
      <c r="N16" s="259"/>
      <c r="O16" s="259"/>
      <c r="P16" s="257">
        <f t="shared" ref="P16:P24" si="3">SUM(J16:O16)</f>
        <v>0</v>
      </c>
    </row>
    <row r="17" spans="1:16" s="236" customFormat="1" ht="13" x14ac:dyDescent="0.25">
      <c r="A17" s="252">
        <v>50</v>
      </c>
      <c r="B17" s="253" t="s">
        <v>34</v>
      </c>
      <c r="C17" s="258"/>
      <c r="D17" s="258"/>
      <c r="E17" s="266"/>
      <c r="F17" s="266"/>
      <c r="G17" s="266"/>
      <c r="H17" s="266"/>
      <c r="I17" s="255">
        <f t="shared" si="2"/>
        <v>0</v>
      </c>
      <c r="J17" s="259"/>
      <c r="K17" s="259"/>
      <c r="L17" s="259"/>
      <c r="M17" s="259"/>
      <c r="N17" s="259"/>
      <c r="O17" s="259"/>
      <c r="P17" s="257">
        <f t="shared" si="3"/>
        <v>0</v>
      </c>
    </row>
    <row r="18" spans="1:16" s="236" customFormat="1" ht="13" x14ac:dyDescent="0.25">
      <c r="A18" s="252">
        <v>60</v>
      </c>
      <c r="B18" s="253" t="s">
        <v>35</v>
      </c>
      <c r="C18" s="258"/>
      <c r="D18" s="258"/>
      <c r="E18" s="266"/>
      <c r="F18" s="266"/>
      <c r="G18" s="266"/>
      <c r="H18" s="266"/>
      <c r="I18" s="255">
        <f t="shared" si="2"/>
        <v>0</v>
      </c>
      <c r="J18" s="259"/>
      <c r="K18" s="259"/>
      <c r="L18" s="259"/>
      <c r="M18" s="259"/>
      <c r="N18" s="259"/>
      <c r="O18" s="259"/>
      <c r="P18" s="257">
        <f t="shared" si="3"/>
        <v>0</v>
      </c>
    </row>
    <row r="19" spans="1:16" s="236" customFormat="1" ht="13" x14ac:dyDescent="0.25">
      <c r="A19" s="252">
        <v>70</v>
      </c>
      <c r="B19" s="267" t="s">
        <v>36</v>
      </c>
      <c r="C19" s="258"/>
      <c r="D19" s="258"/>
      <c r="E19" s="266"/>
      <c r="F19" s="266"/>
      <c r="G19" s="266"/>
      <c r="H19" s="266"/>
      <c r="I19" s="255">
        <f t="shared" si="2"/>
        <v>0</v>
      </c>
      <c r="J19" s="259"/>
      <c r="K19" s="259"/>
      <c r="L19" s="259"/>
      <c r="M19" s="259"/>
      <c r="N19" s="259"/>
      <c r="O19" s="259"/>
      <c r="P19" s="257">
        <f t="shared" si="3"/>
        <v>0</v>
      </c>
    </row>
    <row r="20" spans="1:16" s="236" customFormat="1" ht="13" x14ac:dyDescent="0.25">
      <c r="A20" s="252">
        <v>80</v>
      </c>
      <c r="B20" s="253" t="s">
        <v>37</v>
      </c>
      <c r="C20" s="258"/>
      <c r="D20" s="258"/>
      <c r="E20" s="266"/>
      <c r="F20" s="266"/>
      <c r="G20" s="266"/>
      <c r="H20" s="266"/>
      <c r="I20" s="255">
        <f t="shared" si="2"/>
        <v>0</v>
      </c>
      <c r="J20" s="259"/>
      <c r="K20" s="259"/>
      <c r="L20" s="259"/>
      <c r="M20" s="259"/>
      <c r="N20" s="259"/>
      <c r="O20" s="259"/>
      <c r="P20" s="257">
        <f t="shared" si="3"/>
        <v>0</v>
      </c>
    </row>
    <row r="21" spans="1:16" s="236" customFormat="1" ht="13" x14ac:dyDescent="0.25">
      <c r="A21" s="252">
        <v>90</v>
      </c>
      <c r="B21" s="253" t="s">
        <v>38</v>
      </c>
      <c r="C21" s="258"/>
      <c r="D21" s="258"/>
      <c r="E21" s="266"/>
      <c r="F21" s="266"/>
      <c r="G21" s="266"/>
      <c r="H21" s="266"/>
      <c r="I21" s="255">
        <f t="shared" si="2"/>
        <v>0</v>
      </c>
      <c r="J21" s="259"/>
      <c r="K21" s="259"/>
      <c r="L21" s="259"/>
      <c r="M21" s="259"/>
      <c r="N21" s="259"/>
      <c r="O21" s="259"/>
      <c r="P21" s="257">
        <f t="shared" si="3"/>
        <v>0</v>
      </c>
    </row>
    <row r="22" spans="1:16" s="236" customFormat="1" ht="13" x14ac:dyDescent="0.25">
      <c r="A22" s="252">
        <v>100</v>
      </c>
      <c r="B22" s="253" t="s">
        <v>39</v>
      </c>
      <c r="C22" s="258"/>
      <c r="D22" s="258"/>
      <c r="E22" s="266"/>
      <c r="F22" s="266"/>
      <c r="G22" s="266"/>
      <c r="H22" s="266"/>
      <c r="I22" s="255">
        <f t="shared" si="2"/>
        <v>0</v>
      </c>
      <c r="J22" s="259"/>
      <c r="K22" s="259"/>
      <c r="L22" s="268"/>
      <c r="M22" s="268"/>
      <c r="N22" s="268"/>
      <c r="O22" s="268"/>
      <c r="P22" s="257">
        <f t="shared" si="3"/>
        <v>0</v>
      </c>
    </row>
    <row r="23" spans="1:16" s="236" customFormat="1" ht="13" x14ac:dyDescent="0.25">
      <c r="A23" s="252">
        <v>110</v>
      </c>
      <c r="B23" s="253" t="s">
        <v>40</v>
      </c>
      <c r="C23" s="258"/>
      <c r="D23" s="258"/>
      <c r="E23" s="266"/>
      <c r="F23" s="266"/>
      <c r="G23" s="266"/>
      <c r="H23" s="266"/>
      <c r="I23" s="255">
        <f t="shared" si="2"/>
        <v>0</v>
      </c>
      <c r="J23" s="259"/>
      <c r="K23" s="259"/>
      <c r="L23" s="268"/>
      <c r="M23" s="268"/>
      <c r="N23" s="268"/>
      <c r="O23" s="268"/>
      <c r="P23" s="257">
        <f t="shared" si="3"/>
        <v>0</v>
      </c>
    </row>
    <row r="24" spans="1:16" s="236" customFormat="1" ht="13" x14ac:dyDescent="0.25">
      <c r="A24" s="252">
        <v>120</v>
      </c>
      <c r="B24" s="253" t="s">
        <v>41</v>
      </c>
      <c r="C24" s="258"/>
      <c r="D24" s="258"/>
      <c r="E24" s="266"/>
      <c r="F24" s="266"/>
      <c r="G24" s="266"/>
      <c r="H24" s="266"/>
      <c r="I24" s="255">
        <f t="shared" si="2"/>
        <v>0</v>
      </c>
      <c r="J24" s="259"/>
      <c r="K24" s="259"/>
      <c r="L24" s="268"/>
      <c r="M24" s="268"/>
      <c r="N24" s="268"/>
      <c r="O24" s="268"/>
      <c r="P24" s="257">
        <f t="shared" si="3"/>
        <v>0</v>
      </c>
    </row>
    <row r="25" spans="1:16" s="236" customFormat="1" ht="13" x14ac:dyDescent="0.25">
      <c r="A25" s="252">
        <v>130</v>
      </c>
      <c r="B25" s="260" t="s">
        <v>42</v>
      </c>
      <c r="C25" s="255">
        <f t="shared" ref="C25:P25" si="4">SUM(C16:C24)</f>
        <v>0</v>
      </c>
      <c r="D25" s="255">
        <f t="shared" si="4"/>
        <v>0</v>
      </c>
      <c r="E25" s="255">
        <f t="shared" si="4"/>
        <v>0</v>
      </c>
      <c r="F25" s="255">
        <f t="shared" si="4"/>
        <v>0</v>
      </c>
      <c r="G25" s="255">
        <f t="shared" si="4"/>
        <v>0</v>
      </c>
      <c r="H25" s="255">
        <f t="shared" si="4"/>
        <v>0</v>
      </c>
      <c r="I25" s="255">
        <f t="shared" si="4"/>
        <v>0</v>
      </c>
      <c r="J25" s="257">
        <f t="shared" si="4"/>
        <v>0</v>
      </c>
      <c r="K25" s="257">
        <f t="shared" si="4"/>
        <v>0</v>
      </c>
      <c r="L25" s="257">
        <f t="shared" si="4"/>
        <v>0</v>
      </c>
      <c r="M25" s="257">
        <f t="shared" si="4"/>
        <v>0</v>
      </c>
      <c r="N25" s="257">
        <f t="shared" si="4"/>
        <v>0</v>
      </c>
      <c r="O25" s="257">
        <f t="shared" si="4"/>
        <v>0</v>
      </c>
      <c r="P25" s="257">
        <f t="shared" si="4"/>
        <v>0</v>
      </c>
    </row>
    <row r="26" spans="1:16" s="236" customFormat="1" ht="25.5" customHeight="1" x14ac:dyDescent="0.25">
      <c r="A26" s="261"/>
      <c r="B26" s="202" t="s">
        <v>43</v>
      </c>
      <c r="C26" s="262"/>
      <c r="D26" s="263"/>
      <c r="E26" s="263"/>
      <c r="F26" s="263"/>
      <c r="G26" s="263"/>
      <c r="H26" s="263"/>
      <c r="I26" s="263"/>
      <c r="J26" s="264"/>
      <c r="K26" s="264"/>
      <c r="L26" s="264"/>
      <c r="M26" s="264"/>
      <c r="N26" s="264"/>
      <c r="O26" s="264"/>
      <c r="P26" s="265"/>
    </row>
    <row r="27" spans="1:16" s="236" customFormat="1" ht="13" x14ac:dyDescent="0.25">
      <c r="A27" s="252">
        <v>140</v>
      </c>
      <c r="B27" s="253" t="s">
        <v>33</v>
      </c>
      <c r="C27" s="258"/>
      <c r="D27" s="258"/>
      <c r="E27" s="266"/>
      <c r="F27" s="266"/>
      <c r="G27" s="266"/>
      <c r="H27" s="266"/>
      <c r="I27" s="255">
        <f t="shared" ref="I27:I35" si="5">SUM(C27:H27)</f>
        <v>0</v>
      </c>
      <c r="J27" s="259"/>
      <c r="K27" s="259"/>
      <c r="L27" s="268"/>
      <c r="M27" s="268"/>
      <c r="N27" s="268"/>
      <c r="O27" s="268"/>
      <c r="P27" s="257">
        <f t="shared" ref="P27:P35" si="6">SUM(J27:O27)</f>
        <v>0</v>
      </c>
    </row>
    <row r="28" spans="1:16" s="236" customFormat="1" ht="13" x14ac:dyDescent="0.25">
      <c r="A28" s="252">
        <v>150</v>
      </c>
      <c r="B28" s="253" t="s">
        <v>34</v>
      </c>
      <c r="C28" s="258"/>
      <c r="D28" s="258"/>
      <c r="E28" s="266"/>
      <c r="F28" s="266"/>
      <c r="G28" s="266"/>
      <c r="H28" s="266"/>
      <c r="I28" s="255">
        <f t="shared" si="5"/>
        <v>0</v>
      </c>
      <c r="J28" s="259"/>
      <c r="K28" s="259"/>
      <c r="L28" s="268"/>
      <c r="M28" s="268"/>
      <c r="N28" s="268"/>
      <c r="O28" s="268"/>
      <c r="P28" s="257">
        <f t="shared" si="6"/>
        <v>0</v>
      </c>
    </row>
    <row r="29" spans="1:16" s="236" customFormat="1" ht="13" x14ac:dyDescent="0.25">
      <c r="A29" s="252">
        <v>160</v>
      </c>
      <c r="B29" s="253" t="s">
        <v>35</v>
      </c>
      <c r="C29" s="258"/>
      <c r="D29" s="258"/>
      <c r="E29" s="266"/>
      <c r="F29" s="266"/>
      <c r="G29" s="266"/>
      <c r="H29" s="266"/>
      <c r="I29" s="255">
        <f t="shared" si="5"/>
        <v>0</v>
      </c>
      <c r="J29" s="259"/>
      <c r="K29" s="259"/>
      <c r="L29" s="268"/>
      <c r="M29" s="268"/>
      <c r="N29" s="268"/>
      <c r="O29" s="268"/>
      <c r="P29" s="257">
        <f t="shared" si="6"/>
        <v>0</v>
      </c>
    </row>
    <row r="30" spans="1:16" s="236" customFormat="1" ht="13" x14ac:dyDescent="0.25">
      <c r="A30" s="252">
        <v>170</v>
      </c>
      <c r="B30" s="267" t="s">
        <v>36</v>
      </c>
      <c r="C30" s="258"/>
      <c r="D30" s="258"/>
      <c r="E30" s="266"/>
      <c r="F30" s="266"/>
      <c r="G30" s="266"/>
      <c r="H30" s="266"/>
      <c r="I30" s="255">
        <f t="shared" si="5"/>
        <v>0</v>
      </c>
      <c r="J30" s="259"/>
      <c r="K30" s="259"/>
      <c r="L30" s="268"/>
      <c r="M30" s="268"/>
      <c r="N30" s="268"/>
      <c r="O30" s="268"/>
      <c r="P30" s="257">
        <f t="shared" si="6"/>
        <v>0</v>
      </c>
    </row>
    <row r="31" spans="1:16" s="236" customFormat="1" ht="13" x14ac:dyDescent="0.25">
      <c r="A31" s="252">
        <v>180</v>
      </c>
      <c r="B31" s="253" t="s">
        <v>37</v>
      </c>
      <c r="C31" s="258"/>
      <c r="D31" s="258"/>
      <c r="E31" s="266"/>
      <c r="F31" s="266"/>
      <c r="G31" s="266"/>
      <c r="H31" s="266"/>
      <c r="I31" s="255">
        <f t="shared" si="5"/>
        <v>0</v>
      </c>
      <c r="J31" s="259"/>
      <c r="K31" s="259"/>
      <c r="L31" s="268"/>
      <c r="M31" s="268"/>
      <c r="N31" s="268"/>
      <c r="O31" s="268"/>
      <c r="P31" s="257">
        <f t="shared" si="6"/>
        <v>0</v>
      </c>
    </row>
    <row r="32" spans="1:16" s="236" customFormat="1" ht="13" x14ac:dyDescent="0.25">
      <c r="A32" s="252">
        <v>190</v>
      </c>
      <c r="B32" s="253" t="s">
        <v>38</v>
      </c>
      <c r="C32" s="258"/>
      <c r="D32" s="258"/>
      <c r="E32" s="266"/>
      <c r="F32" s="266"/>
      <c r="G32" s="266"/>
      <c r="H32" s="266"/>
      <c r="I32" s="255">
        <f t="shared" si="5"/>
        <v>0</v>
      </c>
      <c r="J32" s="259"/>
      <c r="K32" s="259"/>
      <c r="L32" s="268"/>
      <c r="M32" s="268"/>
      <c r="N32" s="268"/>
      <c r="O32" s="268"/>
      <c r="P32" s="257">
        <f t="shared" si="6"/>
        <v>0</v>
      </c>
    </row>
    <row r="33" spans="1:16" s="236" customFormat="1" ht="13" x14ac:dyDescent="0.25">
      <c r="A33" s="252">
        <v>200</v>
      </c>
      <c r="B33" s="253" t="s">
        <v>39</v>
      </c>
      <c r="C33" s="258"/>
      <c r="D33" s="258"/>
      <c r="E33" s="266"/>
      <c r="F33" s="266"/>
      <c r="G33" s="266"/>
      <c r="H33" s="266"/>
      <c r="I33" s="255">
        <f t="shared" si="5"/>
        <v>0</v>
      </c>
      <c r="J33" s="259"/>
      <c r="K33" s="259"/>
      <c r="L33" s="268"/>
      <c r="M33" s="268"/>
      <c r="N33" s="268"/>
      <c r="O33" s="268"/>
      <c r="P33" s="257">
        <f t="shared" si="6"/>
        <v>0</v>
      </c>
    </row>
    <row r="34" spans="1:16" s="236" customFormat="1" ht="13" x14ac:dyDescent="0.25">
      <c r="A34" s="252">
        <v>210</v>
      </c>
      <c r="B34" s="253" t="s">
        <v>40</v>
      </c>
      <c r="C34" s="258"/>
      <c r="D34" s="258"/>
      <c r="E34" s="266"/>
      <c r="F34" s="266"/>
      <c r="G34" s="266"/>
      <c r="H34" s="266"/>
      <c r="I34" s="255">
        <f t="shared" si="5"/>
        <v>0</v>
      </c>
      <c r="J34" s="259"/>
      <c r="K34" s="259"/>
      <c r="L34" s="268"/>
      <c r="M34" s="268"/>
      <c r="N34" s="268"/>
      <c r="O34" s="268"/>
      <c r="P34" s="257">
        <f t="shared" si="6"/>
        <v>0</v>
      </c>
    </row>
    <row r="35" spans="1:16" s="236" customFormat="1" ht="13" x14ac:dyDescent="0.25">
      <c r="A35" s="252">
        <v>220</v>
      </c>
      <c r="B35" s="253" t="s">
        <v>41</v>
      </c>
      <c r="C35" s="258"/>
      <c r="D35" s="258"/>
      <c r="E35" s="266"/>
      <c r="F35" s="266"/>
      <c r="G35" s="266"/>
      <c r="H35" s="266"/>
      <c r="I35" s="255">
        <f t="shared" si="5"/>
        <v>0</v>
      </c>
      <c r="J35" s="259"/>
      <c r="K35" s="259"/>
      <c r="L35" s="268"/>
      <c r="M35" s="268"/>
      <c r="N35" s="268"/>
      <c r="O35" s="268"/>
      <c r="P35" s="257">
        <f t="shared" si="6"/>
        <v>0</v>
      </c>
    </row>
    <row r="36" spans="1:16" s="236" customFormat="1" ht="13" x14ac:dyDescent="0.25">
      <c r="A36" s="252">
        <v>230</v>
      </c>
      <c r="B36" s="260" t="s">
        <v>702</v>
      </c>
      <c r="C36" s="255">
        <f t="shared" ref="C36:P36" si="7">SUM(C27:C35)</f>
        <v>0</v>
      </c>
      <c r="D36" s="255">
        <f t="shared" si="7"/>
        <v>0</v>
      </c>
      <c r="E36" s="255">
        <f t="shared" si="7"/>
        <v>0</v>
      </c>
      <c r="F36" s="255">
        <f t="shared" si="7"/>
        <v>0</v>
      </c>
      <c r="G36" s="255">
        <f t="shared" si="7"/>
        <v>0</v>
      </c>
      <c r="H36" s="255">
        <f t="shared" si="7"/>
        <v>0</v>
      </c>
      <c r="I36" s="255">
        <f t="shared" si="7"/>
        <v>0</v>
      </c>
      <c r="J36" s="257">
        <f t="shared" si="7"/>
        <v>0</v>
      </c>
      <c r="K36" s="257">
        <f t="shared" si="7"/>
        <v>0</v>
      </c>
      <c r="L36" s="257">
        <f t="shared" si="7"/>
        <v>0</v>
      </c>
      <c r="M36" s="257">
        <f t="shared" si="7"/>
        <v>0</v>
      </c>
      <c r="N36" s="257">
        <f t="shared" si="7"/>
        <v>0</v>
      </c>
      <c r="O36" s="257">
        <f t="shared" si="7"/>
        <v>0</v>
      </c>
      <c r="P36" s="257">
        <f t="shared" si="7"/>
        <v>0</v>
      </c>
    </row>
    <row r="37" spans="1:16" s="236" customFormat="1" ht="13" x14ac:dyDescent="0.25">
      <c r="A37" s="269">
        <v>240</v>
      </c>
      <c r="B37" s="270" t="s">
        <v>703</v>
      </c>
      <c r="C37" s="271"/>
      <c r="D37" s="271"/>
      <c r="E37" s="272"/>
      <c r="F37" s="272"/>
      <c r="G37" s="272"/>
      <c r="H37" s="272"/>
      <c r="I37" s="272"/>
      <c r="J37" s="273"/>
      <c r="K37" s="273">
        <f>SUM(K16:K18)+SUM(K27:K29)+SUM(D19:D24)*25000+SUM(D30:D35)*25000</f>
        <v>0</v>
      </c>
      <c r="L37" s="273">
        <f>SUM(L16:L18)+SUM(L27:L29)+SUM(E19:E24)*25000+SUM(E30:E35)*25000</f>
        <v>0</v>
      </c>
      <c r="M37" s="273">
        <f>SUM(M16:M18)+SUM(M27:M29)+SUM(F19:F24)*25000+SUM(F30:F35)*25000</f>
        <v>0</v>
      </c>
      <c r="N37" s="273">
        <f>SUM(N16:N18)+SUM(N27:N29)+SUM(G19:G24)*25000+SUM(G30:G35)*25000</f>
        <v>0</v>
      </c>
      <c r="O37" s="273">
        <f>SUM(O16:O18)+SUM(O27:O29)+SUM(H19:H24)*25000+SUM(H30:H35)*25000</f>
        <v>0</v>
      </c>
      <c r="P37" s="273">
        <f>SUM(K37:O37)</f>
        <v>0</v>
      </c>
    </row>
    <row r="38" spans="1:16" s="236" customFormat="1" ht="13" x14ac:dyDescent="0.25">
      <c r="A38" s="274"/>
      <c r="B38" s="275"/>
      <c r="C38" s="229"/>
      <c r="D38" s="229"/>
      <c r="E38" s="229"/>
      <c r="F38" s="229"/>
      <c r="G38" s="229"/>
      <c r="H38" s="229"/>
      <c r="I38" s="229"/>
      <c r="J38" s="276"/>
      <c r="K38" s="276"/>
      <c r="L38" s="276"/>
      <c r="M38" s="276"/>
      <c r="N38" s="276"/>
      <c r="O38" s="276"/>
      <c r="P38" s="277" t="str">
        <f>IF(P37=SUM(K16:O18)+SUM(K27:O29)+(SUM(D19:H24)*25000)+(SUM(D30:H35)*25000),"OK","NOK")</f>
        <v>OK</v>
      </c>
    </row>
  </sheetData>
  <mergeCells count="6">
    <mergeCell ref="N4:P4"/>
    <mergeCell ref="N5:P5"/>
    <mergeCell ref="N6:P6"/>
    <mergeCell ref="N7:P7"/>
    <mergeCell ref="C8:I8"/>
    <mergeCell ref="J8:P8"/>
  </mergeCells>
  <pageMargins left="0.7" right="0.7" top="0.75" bottom="0.75" header="0.3" footer="0.3"/>
  <pageSetup paperSize="9" scale="47"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EA628-4BFF-4FC6-85E6-3F134DF0450A}">
  <sheetPr>
    <tabColor theme="0" tint="-0.14999847407452621"/>
  </sheetPr>
  <dimension ref="B2:B17"/>
  <sheetViews>
    <sheetView topLeftCell="B1" workbookViewId="0">
      <selection activeCell="B3" sqref="B3"/>
    </sheetView>
  </sheetViews>
  <sheetFormatPr defaultColWidth="9.08984375" defaultRowHeight="14.5" x14ac:dyDescent="0.35"/>
  <cols>
    <col min="1" max="1" width="6.36328125" style="34" customWidth="1"/>
    <col min="2" max="2" width="229.6328125" style="34" customWidth="1"/>
    <col min="3" max="16384" width="9.08984375" style="34"/>
  </cols>
  <sheetData>
    <row r="2" spans="2:2" x14ac:dyDescent="0.35">
      <c r="B2" s="39" t="s">
        <v>45</v>
      </c>
    </row>
    <row r="3" spans="2:2" x14ac:dyDescent="0.35">
      <c r="B3" s="40" t="s">
        <v>46</v>
      </c>
    </row>
    <row r="4" spans="2:2" x14ac:dyDescent="0.35">
      <c r="B4" s="40" t="s">
        <v>47</v>
      </c>
    </row>
    <row r="5" spans="2:2" x14ac:dyDescent="0.35">
      <c r="B5" s="41" t="s">
        <v>48</v>
      </c>
    </row>
    <row r="6" spans="2:2" x14ac:dyDescent="0.35">
      <c r="B6" s="41" t="s">
        <v>49</v>
      </c>
    </row>
    <row r="7" spans="2:2" x14ac:dyDescent="0.35">
      <c r="B7" s="41" t="s">
        <v>50</v>
      </c>
    </row>
    <row r="8" spans="2:2" x14ac:dyDescent="0.35">
      <c r="B8" s="41" t="s">
        <v>694</v>
      </c>
    </row>
    <row r="9" spans="2:2" ht="15" thickBot="1" x14ac:dyDescent="0.4">
      <c r="B9" s="42" t="s">
        <v>51</v>
      </c>
    </row>
    <row r="10" spans="2:2" x14ac:dyDescent="0.35">
      <c r="B10" s="28"/>
    </row>
    <row r="11" spans="2:2" ht="15" thickBot="1" x14ac:dyDescent="0.4">
      <c r="B11" s="23"/>
    </row>
    <row r="12" spans="2:2" x14ac:dyDescent="0.35">
      <c r="B12" s="39" t="s">
        <v>52</v>
      </c>
    </row>
    <row r="13" spans="2:2" x14ac:dyDescent="0.35">
      <c r="B13" s="40" t="s">
        <v>53</v>
      </c>
    </row>
    <row r="14" spans="2:2" x14ac:dyDescent="0.35">
      <c r="B14" s="40" t="s">
        <v>54</v>
      </c>
    </row>
    <row r="15" spans="2:2" x14ac:dyDescent="0.35">
      <c r="B15" s="41" t="s">
        <v>55</v>
      </c>
    </row>
    <row r="16" spans="2:2" x14ac:dyDescent="0.35">
      <c r="B16" s="41" t="s">
        <v>56</v>
      </c>
    </row>
    <row r="17" spans="2:2" ht="15" thickBot="1" x14ac:dyDescent="0.4">
      <c r="B17" s="119" t="s">
        <v>57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48FB3-6AD2-47F6-BABA-F63F014DB550}">
  <sheetPr>
    <tabColor theme="0" tint="-0.14999847407452621"/>
  </sheetPr>
  <dimension ref="A1:Q37"/>
  <sheetViews>
    <sheetView zoomScale="93" zoomScaleNormal="93" workbookViewId="0">
      <selection activeCell="H36" sqref="H36"/>
    </sheetView>
  </sheetViews>
  <sheetFormatPr defaultColWidth="9.08984375" defaultRowHeight="13" x14ac:dyDescent="0.35"/>
  <cols>
    <col min="1" max="1" width="5.54296875" style="45" customWidth="1"/>
    <col min="2" max="2" width="14.6328125" style="45" bestFit="1" customWidth="1"/>
    <col min="3" max="4" width="10" style="45" customWidth="1"/>
    <col min="5" max="5" width="12.36328125" style="45" customWidth="1"/>
    <col min="6" max="6" width="11.36328125" style="45" customWidth="1"/>
    <col min="7" max="7" width="11.90625" style="45" customWidth="1"/>
    <col min="8" max="8" width="12.08984375" style="45" customWidth="1"/>
    <col min="9" max="9" width="25.453125" style="45" customWidth="1"/>
    <col min="10" max="10" width="12.36328125" style="45" customWidth="1"/>
    <col min="11" max="11" width="11.6328125" style="45" customWidth="1"/>
    <col min="12" max="12" width="11" style="45" customWidth="1"/>
    <col min="13" max="13" width="9.08984375" style="45" bestFit="1" customWidth="1"/>
    <col min="14" max="14" width="23.453125" style="51" customWidth="1"/>
    <col min="15" max="15" width="19.08984375" style="45" customWidth="1"/>
    <col min="16" max="16" width="33.36328125" style="45" customWidth="1"/>
    <col min="17" max="17" width="46.453125" style="45" customWidth="1"/>
    <col min="18" max="16384" width="9.08984375" style="45"/>
  </cols>
  <sheetData>
    <row r="1" spans="1:17" s="44" customFormat="1" ht="44.15" customHeight="1" x14ac:dyDescent="0.35">
      <c r="A1" s="99" t="s">
        <v>58</v>
      </c>
      <c r="B1" s="99" t="s">
        <v>59</v>
      </c>
      <c r="C1" s="99" t="s">
        <v>60</v>
      </c>
      <c r="D1" s="99" t="s">
        <v>61</v>
      </c>
      <c r="E1" s="99" t="s">
        <v>62</v>
      </c>
      <c r="F1" s="99" t="s">
        <v>63</v>
      </c>
      <c r="G1" s="99" t="s">
        <v>64</v>
      </c>
      <c r="H1" s="99" t="s">
        <v>65</v>
      </c>
      <c r="I1" s="99" t="s">
        <v>66</v>
      </c>
      <c r="J1" s="99" t="s">
        <v>67</v>
      </c>
      <c r="K1" s="99" t="s">
        <v>68</v>
      </c>
      <c r="L1" s="99" t="s">
        <v>69</v>
      </c>
      <c r="M1" s="99" t="s">
        <v>70</v>
      </c>
      <c r="N1" s="99" t="s">
        <v>71</v>
      </c>
      <c r="O1" s="99" t="s">
        <v>72</v>
      </c>
      <c r="P1" s="99" t="s">
        <v>73</v>
      </c>
      <c r="Q1" s="99" t="s">
        <v>74</v>
      </c>
    </row>
    <row r="2" spans="1:17" x14ac:dyDescent="0.35">
      <c r="A2" s="148">
        <v>1</v>
      </c>
      <c r="B2" s="148" t="s">
        <v>75</v>
      </c>
      <c r="C2" s="148" t="s">
        <v>76</v>
      </c>
      <c r="D2" s="148" t="s">
        <v>77</v>
      </c>
      <c r="E2" s="148" t="s">
        <v>78</v>
      </c>
      <c r="F2" s="148" t="s">
        <v>79</v>
      </c>
      <c r="G2" s="148" t="s">
        <v>80</v>
      </c>
      <c r="H2" s="78" t="s">
        <v>81</v>
      </c>
      <c r="I2" s="79" t="s">
        <v>82</v>
      </c>
      <c r="J2" s="80">
        <v>1</v>
      </c>
      <c r="K2" s="80" t="s">
        <v>79</v>
      </c>
      <c r="L2" s="80" t="s">
        <v>80</v>
      </c>
      <c r="M2" s="80" t="s">
        <v>80</v>
      </c>
      <c r="N2" s="100">
        <v>3000</v>
      </c>
      <c r="O2" s="101">
        <f>J2*N2</f>
        <v>3000</v>
      </c>
      <c r="P2" s="149" t="s">
        <v>83</v>
      </c>
      <c r="Q2" s="133" t="s">
        <v>84</v>
      </c>
    </row>
    <row r="3" spans="1:17" ht="15" customHeight="1" x14ac:dyDescent="0.35">
      <c r="A3" s="148"/>
      <c r="B3" s="148"/>
      <c r="C3" s="148"/>
      <c r="D3" s="148"/>
      <c r="E3" s="148"/>
      <c r="F3" s="148"/>
      <c r="G3" s="148"/>
      <c r="H3" s="78" t="s">
        <v>85</v>
      </c>
      <c r="I3" s="79" t="s">
        <v>86</v>
      </c>
      <c r="J3" s="80">
        <v>1</v>
      </c>
      <c r="K3" s="80" t="s">
        <v>79</v>
      </c>
      <c r="L3" s="80" t="s">
        <v>80</v>
      </c>
      <c r="M3" s="80" t="s">
        <v>80</v>
      </c>
      <c r="N3" s="100">
        <v>25000</v>
      </c>
      <c r="O3" s="101">
        <f>J3*N3</f>
        <v>25000</v>
      </c>
      <c r="P3" s="150"/>
      <c r="Q3" s="133"/>
    </row>
    <row r="4" spans="1:17" ht="15.75" customHeight="1" x14ac:dyDescent="0.35">
      <c r="A4" s="148"/>
      <c r="B4" s="148"/>
      <c r="C4" s="148"/>
      <c r="D4" s="148"/>
      <c r="E4" s="148"/>
      <c r="F4" s="148"/>
      <c r="G4" s="148"/>
      <c r="H4" s="79"/>
      <c r="I4" s="79"/>
      <c r="J4" s="80"/>
      <c r="K4" s="80"/>
      <c r="L4" s="80"/>
      <c r="M4" s="80"/>
      <c r="N4" s="100">
        <f>SUM(N2:N3)</f>
        <v>28000</v>
      </c>
      <c r="O4" s="101">
        <f>SUM(O2:O3)</f>
        <v>28000</v>
      </c>
      <c r="P4" s="151"/>
      <c r="Q4" s="133"/>
    </row>
    <row r="5" spans="1:17" x14ac:dyDescent="0.35">
      <c r="A5" s="147">
        <v>2</v>
      </c>
      <c r="B5" s="147" t="s">
        <v>87</v>
      </c>
      <c r="C5" s="147" t="s">
        <v>76</v>
      </c>
      <c r="D5" s="147" t="s">
        <v>77</v>
      </c>
      <c r="E5" s="147" t="s">
        <v>78</v>
      </c>
      <c r="F5" s="147" t="s">
        <v>79</v>
      </c>
      <c r="G5" s="147" t="s">
        <v>80</v>
      </c>
      <c r="H5" s="81" t="s">
        <v>88</v>
      </c>
      <c r="I5" s="82" t="s">
        <v>82</v>
      </c>
      <c r="J5" s="83">
        <v>1</v>
      </c>
      <c r="K5" s="83" t="s">
        <v>79</v>
      </c>
      <c r="L5" s="83" t="s">
        <v>80</v>
      </c>
      <c r="M5" s="83" t="s">
        <v>80</v>
      </c>
      <c r="N5" s="102">
        <v>700</v>
      </c>
      <c r="O5" s="103">
        <f>J5*N5</f>
        <v>700</v>
      </c>
      <c r="P5" s="152" t="s">
        <v>89</v>
      </c>
      <c r="Q5" s="134" t="s">
        <v>90</v>
      </c>
    </row>
    <row r="6" spans="1:17" x14ac:dyDescent="0.35">
      <c r="A6" s="147"/>
      <c r="B6" s="147"/>
      <c r="C6" s="147"/>
      <c r="D6" s="147"/>
      <c r="E6" s="147"/>
      <c r="F6" s="147"/>
      <c r="G6" s="147"/>
      <c r="H6" s="82" t="s">
        <v>91</v>
      </c>
      <c r="I6" s="82" t="s">
        <v>86</v>
      </c>
      <c r="J6" s="83">
        <v>0.5</v>
      </c>
      <c r="K6" s="83" t="s">
        <v>79</v>
      </c>
      <c r="L6" s="83" t="s">
        <v>80</v>
      </c>
      <c r="M6" s="83" t="s">
        <v>80</v>
      </c>
      <c r="N6" s="102">
        <v>2200</v>
      </c>
      <c r="O6" s="103">
        <f>J6*N6</f>
        <v>1100</v>
      </c>
      <c r="P6" s="153"/>
      <c r="Q6" s="134"/>
    </row>
    <row r="7" spans="1:17" x14ac:dyDescent="0.35">
      <c r="A7" s="147"/>
      <c r="B7" s="147"/>
      <c r="C7" s="147"/>
      <c r="D7" s="147"/>
      <c r="E7" s="147"/>
      <c r="F7" s="147"/>
      <c r="G7" s="147"/>
      <c r="H7" s="82"/>
      <c r="I7" s="82"/>
      <c r="J7" s="83"/>
      <c r="K7" s="83"/>
      <c r="L7" s="83"/>
      <c r="M7" s="83"/>
      <c r="N7" s="102">
        <f>SUM(N5:N6)</f>
        <v>2900</v>
      </c>
      <c r="O7" s="102">
        <f>SUM(O5:O6)</f>
        <v>1800</v>
      </c>
      <c r="P7" s="154"/>
      <c r="Q7" s="134"/>
    </row>
    <row r="8" spans="1:17" x14ac:dyDescent="0.35">
      <c r="A8" s="146">
        <v>3</v>
      </c>
      <c r="B8" s="146" t="s">
        <v>92</v>
      </c>
      <c r="C8" s="146" t="s">
        <v>76</v>
      </c>
      <c r="D8" s="146" t="s">
        <v>77</v>
      </c>
      <c r="E8" s="146" t="s">
        <v>93</v>
      </c>
      <c r="F8" s="146" t="s">
        <v>79</v>
      </c>
      <c r="G8" s="146" t="s">
        <v>80</v>
      </c>
      <c r="H8" s="84" t="s">
        <v>94</v>
      </c>
      <c r="I8" s="84" t="s">
        <v>82</v>
      </c>
      <c r="J8" s="85">
        <v>1</v>
      </c>
      <c r="K8" s="85" t="s">
        <v>79</v>
      </c>
      <c r="L8" s="85" t="s">
        <v>80</v>
      </c>
      <c r="M8" s="85" t="s">
        <v>80</v>
      </c>
      <c r="N8" s="104">
        <v>2200</v>
      </c>
      <c r="O8" s="105">
        <f>J8*N8</f>
        <v>2200</v>
      </c>
      <c r="P8" s="155" t="s">
        <v>95</v>
      </c>
      <c r="Q8" s="135" t="s">
        <v>96</v>
      </c>
    </row>
    <row r="9" spans="1:17" x14ac:dyDescent="0.35">
      <c r="A9" s="146"/>
      <c r="B9" s="146"/>
      <c r="C9" s="146"/>
      <c r="D9" s="146"/>
      <c r="E9" s="146"/>
      <c r="F9" s="146"/>
      <c r="G9" s="146"/>
      <c r="H9" s="84" t="s">
        <v>97</v>
      </c>
      <c r="I9" s="84" t="s">
        <v>86</v>
      </c>
      <c r="J9" s="85">
        <v>1</v>
      </c>
      <c r="K9" s="85" t="s">
        <v>79</v>
      </c>
      <c r="L9" s="85" t="s">
        <v>76</v>
      </c>
      <c r="M9" s="85" t="s">
        <v>80</v>
      </c>
      <c r="N9" s="104">
        <v>2800</v>
      </c>
      <c r="O9" s="105">
        <f>J9*N9</f>
        <v>2800</v>
      </c>
      <c r="P9" s="156"/>
      <c r="Q9" s="135"/>
    </row>
    <row r="10" spans="1:17" x14ac:dyDescent="0.35">
      <c r="A10" s="146"/>
      <c r="B10" s="146"/>
      <c r="C10" s="146"/>
      <c r="D10" s="146"/>
      <c r="E10" s="146"/>
      <c r="F10" s="146"/>
      <c r="G10" s="146"/>
      <c r="H10" s="84" t="s">
        <v>98</v>
      </c>
      <c r="I10" s="84" t="s">
        <v>86</v>
      </c>
      <c r="J10" s="85">
        <v>1</v>
      </c>
      <c r="K10" s="85" t="s">
        <v>79</v>
      </c>
      <c r="L10" s="85" t="s">
        <v>80</v>
      </c>
      <c r="M10" s="85" t="s">
        <v>80</v>
      </c>
      <c r="N10" s="104">
        <v>8000</v>
      </c>
      <c r="O10" s="105">
        <f>J10*N10</f>
        <v>8000</v>
      </c>
      <c r="P10" s="156"/>
      <c r="Q10" s="135"/>
    </row>
    <row r="11" spans="1:17" x14ac:dyDescent="0.35">
      <c r="A11" s="146"/>
      <c r="B11" s="146"/>
      <c r="C11" s="146"/>
      <c r="D11" s="146"/>
      <c r="E11" s="146"/>
      <c r="F11" s="146"/>
      <c r="G11" s="146"/>
      <c r="H11" s="84"/>
      <c r="I11" s="84"/>
      <c r="J11" s="85"/>
      <c r="K11" s="85"/>
      <c r="L11" s="85"/>
      <c r="M11" s="85"/>
      <c r="N11" s="104">
        <f>SUM(N8:N10)</f>
        <v>13000</v>
      </c>
      <c r="O11" s="105">
        <f>SUM(O8:O10)</f>
        <v>13000</v>
      </c>
      <c r="P11" s="157"/>
      <c r="Q11" s="135"/>
    </row>
    <row r="12" spans="1:17" x14ac:dyDescent="0.35">
      <c r="A12" s="145">
        <v>4</v>
      </c>
      <c r="B12" s="145" t="s">
        <v>99</v>
      </c>
      <c r="C12" s="145" t="s">
        <v>76</v>
      </c>
      <c r="D12" s="145" t="s">
        <v>100</v>
      </c>
      <c r="E12" s="145" t="s">
        <v>78</v>
      </c>
      <c r="F12" s="145" t="s">
        <v>79</v>
      </c>
      <c r="G12" s="145" t="s">
        <v>76</v>
      </c>
      <c r="H12" s="86" t="s">
        <v>101</v>
      </c>
      <c r="I12" s="86" t="s">
        <v>86</v>
      </c>
      <c r="J12" s="87">
        <v>1</v>
      </c>
      <c r="K12" s="87" t="s">
        <v>79</v>
      </c>
      <c r="L12" s="87" t="s">
        <v>80</v>
      </c>
      <c r="M12" s="87" t="s">
        <v>80</v>
      </c>
      <c r="N12" s="106">
        <v>23000</v>
      </c>
      <c r="O12" s="107">
        <f>J12*N12</f>
        <v>23000</v>
      </c>
      <c r="P12" s="158" t="s">
        <v>102</v>
      </c>
      <c r="Q12" s="137" t="s">
        <v>103</v>
      </c>
    </row>
    <row r="13" spans="1:17" x14ac:dyDescent="0.35">
      <c r="A13" s="145"/>
      <c r="B13" s="145"/>
      <c r="C13" s="145"/>
      <c r="D13" s="145"/>
      <c r="E13" s="145"/>
      <c r="F13" s="145"/>
      <c r="G13" s="145"/>
      <c r="H13" s="86" t="s">
        <v>104</v>
      </c>
      <c r="I13" s="86" t="s">
        <v>86</v>
      </c>
      <c r="J13" s="87">
        <v>1</v>
      </c>
      <c r="K13" s="87" t="s">
        <v>79</v>
      </c>
      <c r="L13" s="87" t="s">
        <v>80</v>
      </c>
      <c r="M13" s="87" t="s">
        <v>76</v>
      </c>
      <c r="N13" s="106">
        <v>1200</v>
      </c>
      <c r="O13" s="106">
        <f>J13*N13</f>
        <v>1200</v>
      </c>
      <c r="P13" s="159"/>
      <c r="Q13" s="137"/>
    </row>
    <row r="14" spans="1:17" x14ac:dyDescent="0.35">
      <c r="A14" s="145"/>
      <c r="B14" s="145"/>
      <c r="C14" s="145"/>
      <c r="D14" s="145"/>
      <c r="E14" s="145"/>
      <c r="F14" s="145"/>
      <c r="G14" s="145"/>
      <c r="H14" s="86"/>
      <c r="I14" s="86"/>
      <c r="J14" s="87"/>
      <c r="K14" s="87"/>
      <c r="L14" s="87"/>
      <c r="M14" s="87"/>
      <c r="N14" s="106">
        <f>N12</f>
        <v>23000</v>
      </c>
      <c r="O14" s="106">
        <f>O12</f>
        <v>23000</v>
      </c>
      <c r="P14" s="160"/>
      <c r="Q14" s="137"/>
    </row>
    <row r="15" spans="1:17" x14ac:dyDescent="0.35">
      <c r="A15" s="144">
        <v>5</v>
      </c>
      <c r="B15" s="144" t="s">
        <v>105</v>
      </c>
      <c r="C15" s="144" t="s">
        <v>76</v>
      </c>
      <c r="D15" s="144" t="s">
        <v>77</v>
      </c>
      <c r="E15" s="144" t="s">
        <v>78</v>
      </c>
      <c r="F15" s="144" t="s">
        <v>79</v>
      </c>
      <c r="G15" s="144" t="s">
        <v>80</v>
      </c>
      <c r="H15" s="88" t="s">
        <v>106</v>
      </c>
      <c r="I15" s="88" t="s">
        <v>82</v>
      </c>
      <c r="J15" s="89">
        <v>1</v>
      </c>
      <c r="K15" s="89" t="s">
        <v>79</v>
      </c>
      <c r="L15" s="89" t="s">
        <v>80</v>
      </c>
      <c r="M15" s="89" t="s">
        <v>80</v>
      </c>
      <c r="N15" s="108">
        <v>5000</v>
      </c>
      <c r="O15" s="109">
        <f>J15*N15</f>
        <v>5000</v>
      </c>
      <c r="P15" s="161" t="s">
        <v>107</v>
      </c>
      <c r="Q15" s="138" t="s">
        <v>108</v>
      </c>
    </row>
    <row r="16" spans="1:17" x14ac:dyDescent="0.35">
      <c r="A16" s="144"/>
      <c r="B16" s="144"/>
      <c r="C16" s="144"/>
      <c r="D16" s="144"/>
      <c r="E16" s="144"/>
      <c r="F16" s="144"/>
      <c r="G16" s="144"/>
      <c r="H16" s="88" t="s">
        <v>109</v>
      </c>
      <c r="I16" s="88" t="s">
        <v>82</v>
      </c>
      <c r="J16" s="89">
        <v>1</v>
      </c>
      <c r="K16" s="89" t="s">
        <v>79</v>
      </c>
      <c r="L16" s="89" t="s">
        <v>80</v>
      </c>
      <c r="M16" s="89" t="s">
        <v>80</v>
      </c>
      <c r="N16" s="110">
        <v>-750</v>
      </c>
      <c r="O16" s="109">
        <v>0</v>
      </c>
      <c r="P16" s="162"/>
      <c r="Q16" s="138"/>
    </row>
    <row r="17" spans="1:17" x14ac:dyDescent="0.35">
      <c r="A17" s="144"/>
      <c r="B17" s="144"/>
      <c r="C17" s="144"/>
      <c r="D17" s="144"/>
      <c r="E17" s="144"/>
      <c r="F17" s="144"/>
      <c r="G17" s="144"/>
      <c r="H17" s="88" t="s">
        <v>110</v>
      </c>
      <c r="I17" s="88" t="s">
        <v>86</v>
      </c>
      <c r="J17" s="89">
        <v>1</v>
      </c>
      <c r="K17" s="89" t="s">
        <v>79</v>
      </c>
      <c r="L17" s="89" t="s">
        <v>80</v>
      </c>
      <c r="M17" s="89" t="s">
        <v>80</v>
      </c>
      <c r="N17" s="108">
        <v>27500</v>
      </c>
      <c r="O17" s="109">
        <f>J17*N17</f>
        <v>27500</v>
      </c>
      <c r="P17" s="162"/>
      <c r="Q17" s="138"/>
    </row>
    <row r="18" spans="1:17" x14ac:dyDescent="0.35">
      <c r="A18" s="144"/>
      <c r="B18" s="144"/>
      <c r="C18" s="144"/>
      <c r="D18" s="144"/>
      <c r="E18" s="144"/>
      <c r="F18" s="144"/>
      <c r="G18" s="144"/>
      <c r="H18" s="88"/>
      <c r="I18" s="88"/>
      <c r="J18" s="89"/>
      <c r="K18" s="89"/>
      <c r="L18" s="89"/>
      <c r="M18" s="89"/>
      <c r="N18" s="108">
        <f>SUM(N15:N17)</f>
        <v>31750</v>
      </c>
      <c r="O18" s="109">
        <f>SUM(O15:O17)</f>
        <v>32500</v>
      </c>
      <c r="P18" s="163"/>
      <c r="Q18" s="138"/>
    </row>
    <row r="19" spans="1:17" ht="12.9" customHeight="1" x14ac:dyDescent="0.35">
      <c r="A19" s="143">
        <v>6</v>
      </c>
      <c r="B19" s="143" t="s">
        <v>111</v>
      </c>
      <c r="C19" s="143" t="s">
        <v>76</v>
      </c>
      <c r="D19" s="143" t="s">
        <v>77</v>
      </c>
      <c r="E19" s="136" t="s">
        <v>112</v>
      </c>
      <c r="F19" s="143" t="s">
        <v>113</v>
      </c>
      <c r="G19" s="143" t="s">
        <v>80</v>
      </c>
      <c r="H19" s="96" t="s">
        <v>114</v>
      </c>
      <c r="I19" s="96" t="s">
        <v>82</v>
      </c>
      <c r="J19" s="97">
        <v>1</v>
      </c>
      <c r="K19" s="97" t="s">
        <v>79</v>
      </c>
      <c r="L19" s="97" t="s">
        <v>80</v>
      </c>
      <c r="M19" s="97" t="s">
        <v>80</v>
      </c>
      <c r="N19" s="111">
        <v>5000</v>
      </c>
      <c r="O19" s="112">
        <f>N19*J19</f>
        <v>5000</v>
      </c>
      <c r="P19" s="136" t="s">
        <v>115</v>
      </c>
      <c r="Q19" s="139" t="s">
        <v>116</v>
      </c>
    </row>
    <row r="20" spans="1:17" ht="15" customHeight="1" x14ac:dyDescent="0.35">
      <c r="A20" s="143"/>
      <c r="B20" s="143"/>
      <c r="C20" s="143"/>
      <c r="D20" s="143"/>
      <c r="E20" s="136"/>
      <c r="F20" s="143"/>
      <c r="G20" s="143"/>
      <c r="H20" s="96" t="s">
        <v>117</v>
      </c>
      <c r="I20" s="96" t="s">
        <v>82</v>
      </c>
      <c r="J20" s="97">
        <v>1</v>
      </c>
      <c r="K20" s="97" t="s">
        <v>79</v>
      </c>
      <c r="L20" s="97" t="s">
        <v>80</v>
      </c>
      <c r="M20" s="97" t="s">
        <v>80</v>
      </c>
      <c r="N20" s="111">
        <v>14000</v>
      </c>
      <c r="O20" s="112">
        <f>N20*J20</f>
        <v>14000</v>
      </c>
      <c r="P20" s="136"/>
      <c r="Q20" s="139"/>
    </row>
    <row r="21" spans="1:17" ht="15" customHeight="1" x14ac:dyDescent="0.35">
      <c r="A21" s="143"/>
      <c r="B21" s="143"/>
      <c r="C21" s="143"/>
      <c r="D21" s="143"/>
      <c r="E21" s="136"/>
      <c r="F21" s="143"/>
      <c r="G21" s="143"/>
      <c r="H21" s="96" t="s">
        <v>118</v>
      </c>
      <c r="I21" s="96" t="s">
        <v>82</v>
      </c>
      <c r="J21" s="97">
        <v>1</v>
      </c>
      <c r="K21" s="97" t="s">
        <v>79</v>
      </c>
      <c r="L21" s="97" t="s">
        <v>80</v>
      </c>
      <c r="M21" s="97" t="s">
        <v>80</v>
      </c>
      <c r="N21" s="111">
        <v>1200</v>
      </c>
      <c r="O21" s="112">
        <f>N21*J21</f>
        <v>1200</v>
      </c>
      <c r="P21" s="136"/>
      <c r="Q21" s="139"/>
    </row>
    <row r="22" spans="1:17" ht="15" customHeight="1" x14ac:dyDescent="0.35">
      <c r="A22" s="143"/>
      <c r="B22" s="143"/>
      <c r="C22" s="143"/>
      <c r="D22" s="143"/>
      <c r="E22" s="136"/>
      <c r="F22" s="143"/>
      <c r="G22" s="143"/>
      <c r="H22" s="96" t="s">
        <v>119</v>
      </c>
      <c r="I22" s="96" t="s">
        <v>86</v>
      </c>
      <c r="J22" s="97">
        <v>1</v>
      </c>
      <c r="K22" s="97" t="s">
        <v>79</v>
      </c>
      <c r="L22" s="97" t="s">
        <v>80</v>
      </c>
      <c r="M22" s="97" t="s">
        <v>80</v>
      </c>
      <c r="N22" s="111">
        <v>25000</v>
      </c>
      <c r="O22" s="112">
        <f>N22*J22</f>
        <v>25000</v>
      </c>
      <c r="P22" s="136"/>
      <c r="Q22" s="139"/>
    </row>
    <row r="23" spans="1:17" ht="15.75" customHeight="1" x14ac:dyDescent="0.35">
      <c r="A23" s="143"/>
      <c r="B23" s="143"/>
      <c r="C23" s="143"/>
      <c r="D23" s="143"/>
      <c r="E23" s="136"/>
      <c r="F23" s="143"/>
      <c r="G23" s="143"/>
      <c r="H23" s="96"/>
      <c r="I23" s="96"/>
      <c r="J23" s="97"/>
      <c r="K23" s="97"/>
      <c r="L23" s="97"/>
      <c r="M23" s="97"/>
      <c r="N23" s="111">
        <f>SUM(N19:N22)</f>
        <v>45200</v>
      </c>
      <c r="O23" s="112">
        <f>SUM(O19:O22)</f>
        <v>45200</v>
      </c>
      <c r="P23" s="136"/>
      <c r="Q23" s="139"/>
    </row>
    <row r="24" spans="1:17" ht="12.9" customHeight="1" x14ac:dyDescent="0.35">
      <c r="A24" s="129">
        <v>7</v>
      </c>
      <c r="B24" s="129" t="s">
        <v>120</v>
      </c>
      <c r="C24" s="129" t="s">
        <v>76</v>
      </c>
      <c r="D24" s="129" t="s">
        <v>77</v>
      </c>
      <c r="E24" s="130" t="s">
        <v>121</v>
      </c>
      <c r="F24" s="129" t="s">
        <v>122</v>
      </c>
      <c r="G24" s="129" t="s">
        <v>80</v>
      </c>
      <c r="H24" s="90" t="s">
        <v>123</v>
      </c>
      <c r="I24" s="90" t="s">
        <v>82</v>
      </c>
      <c r="J24" s="91">
        <v>1</v>
      </c>
      <c r="K24" s="91" t="s">
        <v>79</v>
      </c>
      <c r="L24" s="91" t="s">
        <v>80</v>
      </c>
      <c r="M24" s="91" t="s">
        <v>80</v>
      </c>
      <c r="N24" s="113">
        <v>5000</v>
      </c>
      <c r="O24" s="114">
        <f>N24*J24</f>
        <v>5000</v>
      </c>
      <c r="P24" s="130" t="s">
        <v>124</v>
      </c>
      <c r="Q24" s="140" t="s">
        <v>125</v>
      </c>
    </row>
    <row r="25" spans="1:17" ht="15" customHeight="1" x14ac:dyDescent="0.35">
      <c r="A25" s="129"/>
      <c r="B25" s="129"/>
      <c r="C25" s="129"/>
      <c r="D25" s="129"/>
      <c r="E25" s="130"/>
      <c r="F25" s="129"/>
      <c r="G25" s="129"/>
      <c r="H25" s="90" t="s">
        <v>126</v>
      </c>
      <c r="I25" s="90" t="s">
        <v>86</v>
      </c>
      <c r="J25" s="91">
        <v>1</v>
      </c>
      <c r="K25" s="91" t="s">
        <v>79</v>
      </c>
      <c r="L25" s="91" t="s">
        <v>80</v>
      </c>
      <c r="M25" s="91" t="s">
        <v>80</v>
      </c>
      <c r="N25" s="113">
        <v>8300</v>
      </c>
      <c r="O25" s="114">
        <f>N25*J25</f>
        <v>8300</v>
      </c>
      <c r="P25" s="130"/>
      <c r="Q25" s="140"/>
    </row>
    <row r="26" spans="1:17" ht="15" customHeight="1" x14ac:dyDescent="0.35">
      <c r="A26" s="129"/>
      <c r="B26" s="129"/>
      <c r="C26" s="129"/>
      <c r="D26" s="129"/>
      <c r="E26" s="130"/>
      <c r="F26" s="129"/>
      <c r="G26" s="129"/>
      <c r="H26" s="90" t="s">
        <v>127</v>
      </c>
      <c r="I26" s="90" t="s">
        <v>86</v>
      </c>
      <c r="J26" s="91">
        <v>1</v>
      </c>
      <c r="K26" s="91" t="s">
        <v>79</v>
      </c>
      <c r="L26" s="91" t="s">
        <v>80</v>
      </c>
      <c r="M26" s="91" t="s">
        <v>80</v>
      </c>
      <c r="N26" s="113">
        <v>12300</v>
      </c>
      <c r="O26" s="114">
        <f>N26*J26</f>
        <v>12300</v>
      </c>
      <c r="P26" s="130"/>
      <c r="Q26" s="140"/>
    </row>
    <row r="27" spans="1:17" ht="15.75" customHeight="1" x14ac:dyDescent="0.35">
      <c r="A27" s="129"/>
      <c r="B27" s="129"/>
      <c r="C27" s="129"/>
      <c r="D27" s="129"/>
      <c r="E27" s="130"/>
      <c r="F27" s="129"/>
      <c r="G27" s="129"/>
      <c r="H27" s="90"/>
      <c r="I27" s="90"/>
      <c r="J27" s="91"/>
      <c r="K27" s="91"/>
      <c r="L27" s="91"/>
      <c r="M27" s="91"/>
      <c r="N27" s="113">
        <f>SUM(N24:N26)</f>
        <v>25600</v>
      </c>
      <c r="O27" s="114">
        <f>SUM(O24:O26)</f>
        <v>25600</v>
      </c>
      <c r="P27" s="130"/>
      <c r="Q27" s="140"/>
    </row>
    <row r="28" spans="1:17" ht="14.4" customHeight="1" x14ac:dyDescent="0.35">
      <c r="A28" s="141">
        <v>8</v>
      </c>
      <c r="B28" s="141" t="s">
        <v>128</v>
      </c>
      <c r="C28" s="141" t="s">
        <v>80</v>
      </c>
      <c r="D28" s="141" t="s">
        <v>129</v>
      </c>
      <c r="E28" s="141" t="s">
        <v>78</v>
      </c>
      <c r="F28" s="141" t="s">
        <v>79</v>
      </c>
      <c r="G28" s="141" t="s">
        <v>80</v>
      </c>
      <c r="H28" s="94" t="s">
        <v>130</v>
      </c>
      <c r="I28" s="94" t="s">
        <v>86</v>
      </c>
      <c r="J28" s="95">
        <v>1</v>
      </c>
      <c r="K28" s="95" t="s">
        <v>79</v>
      </c>
      <c r="L28" s="95" t="s">
        <v>80</v>
      </c>
      <c r="M28" s="95" t="s">
        <v>80</v>
      </c>
      <c r="N28" s="115">
        <v>43000</v>
      </c>
      <c r="O28" s="116">
        <f>N28*J28</f>
        <v>43000</v>
      </c>
      <c r="P28" s="164" t="s">
        <v>131</v>
      </c>
      <c r="Q28" s="131" t="s">
        <v>132</v>
      </c>
    </row>
    <row r="29" spans="1:17" ht="14.15" customHeight="1" x14ac:dyDescent="0.35">
      <c r="A29" s="141"/>
      <c r="B29" s="141"/>
      <c r="C29" s="141"/>
      <c r="D29" s="141"/>
      <c r="E29" s="141"/>
      <c r="F29" s="141"/>
      <c r="G29" s="141"/>
      <c r="H29" s="94"/>
      <c r="I29" s="94"/>
      <c r="J29" s="95"/>
      <c r="K29" s="95"/>
      <c r="L29" s="95"/>
      <c r="M29" s="95"/>
      <c r="N29" s="115">
        <f>N28</f>
        <v>43000</v>
      </c>
      <c r="O29" s="116">
        <f>O28</f>
        <v>43000</v>
      </c>
      <c r="P29" s="165"/>
      <c r="Q29" s="131"/>
    </row>
    <row r="30" spans="1:17" x14ac:dyDescent="0.35">
      <c r="A30" s="142">
        <v>9</v>
      </c>
      <c r="B30" s="142" t="s">
        <v>133</v>
      </c>
      <c r="C30" s="142" t="s">
        <v>76</v>
      </c>
      <c r="D30" s="142" t="s">
        <v>77</v>
      </c>
      <c r="E30" s="142" t="s">
        <v>134</v>
      </c>
      <c r="F30" s="142" t="s">
        <v>79</v>
      </c>
      <c r="G30" s="142" t="s">
        <v>80</v>
      </c>
      <c r="H30" s="92" t="s">
        <v>135</v>
      </c>
      <c r="I30" s="92" t="s">
        <v>82</v>
      </c>
      <c r="J30" s="93">
        <v>1</v>
      </c>
      <c r="K30" s="93" t="s">
        <v>79</v>
      </c>
      <c r="L30" s="93" t="s">
        <v>80</v>
      </c>
      <c r="M30" s="93" t="s">
        <v>80</v>
      </c>
      <c r="N30" s="117">
        <v>10000</v>
      </c>
      <c r="O30" s="118">
        <f>N30*J30</f>
        <v>10000</v>
      </c>
      <c r="P30" s="166" t="s">
        <v>136</v>
      </c>
      <c r="Q30" s="132" t="s">
        <v>84</v>
      </c>
    </row>
    <row r="31" spans="1:17" ht="15" customHeight="1" x14ac:dyDescent="0.35">
      <c r="A31" s="142"/>
      <c r="B31" s="142"/>
      <c r="C31" s="142"/>
      <c r="D31" s="142"/>
      <c r="E31" s="142"/>
      <c r="F31" s="142"/>
      <c r="G31" s="142"/>
      <c r="H31" s="92" t="s">
        <v>137</v>
      </c>
      <c r="I31" s="92" t="s">
        <v>86</v>
      </c>
      <c r="J31" s="93">
        <v>1</v>
      </c>
      <c r="K31" s="93" t="s">
        <v>79</v>
      </c>
      <c r="L31" s="93" t="s">
        <v>80</v>
      </c>
      <c r="M31" s="93" t="s">
        <v>80</v>
      </c>
      <c r="N31" s="117">
        <v>50000</v>
      </c>
      <c r="O31" s="118">
        <f>N31*J31</f>
        <v>50000</v>
      </c>
      <c r="P31" s="167"/>
      <c r="Q31" s="132"/>
    </row>
    <row r="32" spans="1:17" ht="15" customHeight="1" x14ac:dyDescent="0.35">
      <c r="A32" s="142"/>
      <c r="B32" s="142"/>
      <c r="C32" s="142"/>
      <c r="D32" s="142"/>
      <c r="E32" s="142"/>
      <c r="F32" s="142"/>
      <c r="G32" s="142"/>
      <c r="H32" s="92" t="s">
        <v>138</v>
      </c>
      <c r="I32" s="92" t="s">
        <v>139</v>
      </c>
      <c r="J32" s="93">
        <v>1</v>
      </c>
      <c r="K32" s="93" t="s">
        <v>79</v>
      </c>
      <c r="L32" s="93" t="s">
        <v>80</v>
      </c>
      <c r="M32" s="93" t="s">
        <v>80</v>
      </c>
      <c r="N32" s="117">
        <v>41000</v>
      </c>
      <c r="O32" s="118">
        <f>N32*J32</f>
        <v>41000</v>
      </c>
      <c r="P32" s="167"/>
      <c r="Q32" s="132"/>
    </row>
    <row r="33" spans="1:17" ht="15.75" customHeight="1" x14ac:dyDescent="0.35">
      <c r="A33" s="142"/>
      <c r="B33" s="142"/>
      <c r="C33" s="142"/>
      <c r="D33" s="142"/>
      <c r="E33" s="142"/>
      <c r="F33" s="142"/>
      <c r="G33" s="142"/>
      <c r="H33" s="92"/>
      <c r="I33" s="92"/>
      <c r="J33" s="93"/>
      <c r="K33" s="93"/>
      <c r="L33" s="93"/>
      <c r="M33" s="93"/>
      <c r="N33" s="117">
        <f>SUM(N30:N32)</f>
        <v>101000</v>
      </c>
      <c r="O33" s="118">
        <f>SUM(O30:O32)</f>
        <v>101000</v>
      </c>
      <c r="P33" s="168"/>
      <c r="Q33" s="132"/>
    </row>
    <row r="34" spans="1:17" x14ac:dyDescent="0.35">
      <c r="A34" s="169">
        <v>10</v>
      </c>
      <c r="B34" s="169" t="s">
        <v>140</v>
      </c>
      <c r="C34" s="169" t="s">
        <v>76</v>
      </c>
      <c r="D34" s="169" t="s">
        <v>77</v>
      </c>
      <c r="E34" s="169" t="s">
        <v>78</v>
      </c>
      <c r="F34" s="169" t="s">
        <v>113</v>
      </c>
      <c r="G34" s="169" t="s">
        <v>80</v>
      </c>
      <c r="H34" s="122" t="s">
        <v>141</v>
      </c>
      <c r="I34" s="122" t="s">
        <v>82</v>
      </c>
      <c r="J34" s="123">
        <v>1</v>
      </c>
      <c r="K34" s="123" t="s">
        <v>79</v>
      </c>
      <c r="L34" s="123" t="s">
        <v>80</v>
      </c>
      <c r="M34" s="123" t="s">
        <v>80</v>
      </c>
      <c r="N34" s="124">
        <v>10000</v>
      </c>
      <c r="O34" s="125">
        <f>N34*J34</f>
        <v>10000</v>
      </c>
      <c r="P34" s="170" t="s">
        <v>142</v>
      </c>
      <c r="Q34" s="173" t="s">
        <v>143</v>
      </c>
    </row>
    <row r="35" spans="1:17" x14ac:dyDescent="0.35">
      <c r="A35" s="169"/>
      <c r="B35" s="169"/>
      <c r="C35" s="169"/>
      <c r="D35" s="169"/>
      <c r="E35" s="169"/>
      <c r="F35" s="169"/>
      <c r="G35" s="169"/>
      <c r="H35" s="122" t="s">
        <v>144</v>
      </c>
      <c r="I35" s="122" t="s">
        <v>86</v>
      </c>
      <c r="J35" s="123">
        <v>1</v>
      </c>
      <c r="K35" s="123" t="s">
        <v>79</v>
      </c>
      <c r="L35" s="123" t="s">
        <v>80</v>
      </c>
      <c r="M35" s="123" t="s">
        <v>80</v>
      </c>
      <c r="N35" s="124">
        <v>100000</v>
      </c>
      <c r="O35" s="125">
        <f>N35*J35</f>
        <v>100000</v>
      </c>
      <c r="P35" s="171"/>
      <c r="Q35" s="173"/>
    </row>
    <row r="36" spans="1:17" x14ac:dyDescent="0.35">
      <c r="A36" s="169"/>
      <c r="B36" s="169"/>
      <c r="C36" s="169"/>
      <c r="D36" s="169"/>
      <c r="E36" s="169"/>
      <c r="F36" s="169"/>
      <c r="G36" s="169"/>
      <c r="H36" s="122" t="s">
        <v>145</v>
      </c>
      <c r="I36" s="122" t="s">
        <v>139</v>
      </c>
      <c r="J36" s="123">
        <v>1</v>
      </c>
      <c r="K36" s="123" t="s">
        <v>79</v>
      </c>
      <c r="L36" s="123" t="s">
        <v>80</v>
      </c>
      <c r="M36" s="123" t="s">
        <v>80</v>
      </c>
      <c r="N36" s="124">
        <v>200000</v>
      </c>
      <c r="O36" s="125">
        <f>N36*J36</f>
        <v>200000</v>
      </c>
      <c r="P36" s="171"/>
      <c r="Q36" s="173"/>
    </row>
    <row r="37" spans="1:17" x14ac:dyDescent="0.35">
      <c r="A37" s="169"/>
      <c r="B37" s="169"/>
      <c r="C37" s="169"/>
      <c r="D37" s="169"/>
      <c r="E37" s="169"/>
      <c r="F37" s="169"/>
      <c r="G37" s="169"/>
      <c r="H37" s="122"/>
      <c r="I37" s="122"/>
      <c r="J37" s="123"/>
      <c r="K37" s="123"/>
      <c r="L37" s="123"/>
      <c r="M37" s="123"/>
      <c r="N37" s="124">
        <f>SUM(N34:N36)</f>
        <v>310000</v>
      </c>
      <c r="O37" s="125">
        <f>SUM(O34:O36)</f>
        <v>310000</v>
      </c>
      <c r="P37" s="172"/>
      <c r="Q37" s="173"/>
    </row>
  </sheetData>
  <mergeCells count="90">
    <mergeCell ref="F34:F37"/>
    <mergeCell ref="G34:G37"/>
    <mergeCell ref="P34:P37"/>
    <mergeCell ref="Q34:Q37"/>
    <mergeCell ref="A34:A37"/>
    <mergeCell ref="B34:B37"/>
    <mergeCell ref="C34:C37"/>
    <mergeCell ref="D34:D37"/>
    <mergeCell ref="E34:E37"/>
    <mergeCell ref="F28:F29"/>
    <mergeCell ref="G28:G29"/>
    <mergeCell ref="F30:F33"/>
    <mergeCell ref="G30:G33"/>
    <mergeCell ref="P2:P4"/>
    <mergeCell ref="P5:P7"/>
    <mergeCell ref="P8:P11"/>
    <mergeCell ref="P12:P14"/>
    <mergeCell ref="P15:P18"/>
    <mergeCell ref="P28:P29"/>
    <mergeCell ref="P30:P33"/>
    <mergeCell ref="E28:E29"/>
    <mergeCell ref="E30:E33"/>
    <mergeCell ref="F2:F4"/>
    <mergeCell ref="G2:G4"/>
    <mergeCell ref="F5:F7"/>
    <mergeCell ref="G5:G7"/>
    <mergeCell ref="F8:F11"/>
    <mergeCell ref="G8:G11"/>
    <mergeCell ref="F12:F14"/>
    <mergeCell ref="G12:G14"/>
    <mergeCell ref="F15:F18"/>
    <mergeCell ref="G15:G18"/>
    <mergeCell ref="F19:F23"/>
    <mergeCell ref="G19:G23"/>
    <mergeCell ref="F24:F27"/>
    <mergeCell ref="G24:G27"/>
    <mergeCell ref="E2:E4"/>
    <mergeCell ref="E5:E7"/>
    <mergeCell ref="E8:E11"/>
    <mergeCell ref="E12:E14"/>
    <mergeCell ref="E15:E18"/>
    <mergeCell ref="D15:D18"/>
    <mergeCell ref="D19:D23"/>
    <mergeCell ref="D24:D27"/>
    <mergeCell ref="D28:D29"/>
    <mergeCell ref="D30:D33"/>
    <mergeCell ref="C8:C11"/>
    <mergeCell ref="D2:D4"/>
    <mergeCell ref="D5:D7"/>
    <mergeCell ref="D8:D11"/>
    <mergeCell ref="D12:D14"/>
    <mergeCell ref="C2:C4"/>
    <mergeCell ref="C5:C7"/>
    <mergeCell ref="C12:C14"/>
    <mergeCell ref="B30:B33"/>
    <mergeCell ref="B28:B29"/>
    <mergeCell ref="A24:A27"/>
    <mergeCell ref="A28:A29"/>
    <mergeCell ref="A30:A33"/>
    <mergeCell ref="B24:B27"/>
    <mergeCell ref="A12:A14"/>
    <mergeCell ref="A8:A11"/>
    <mergeCell ref="A5:A7"/>
    <mergeCell ref="A2:A4"/>
    <mergeCell ref="B2:B4"/>
    <mergeCell ref="B5:B7"/>
    <mergeCell ref="B8:B11"/>
    <mergeCell ref="B12:B14"/>
    <mergeCell ref="A19:A23"/>
    <mergeCell ref="A15:A18"/>
    <mergeCell ref="B15:B18"/>
    <mergeCell ref="B19:B23"/>
    <mergeCell ref="C19:C23"/>
    <mergeCell ref="C15:C18"/>
    <mergeCell ref="C24:C27"/>
    <mergeCell ref="E24:E27"/>
    <mergeCell ref="Q28:Q29"/>
    <mergeCell ref="Q30:Q33"/>
    <mergeCell ref="Q2:Q4"/>
    <mergeCell ref="Q5:Q7"/>
    <mergeCell ref="Q8:Q11"/>
    <mergeCell ref="P24:P27"/>
    <mergeCell ref="P19:P23"/>
    <mergeCell ref="Q12:Q14"/>
    <mergeCell ref="Q15:Q18"/>
    <mergeCell ref="Q19:Q23"/>
    <mergeCell ref="Q24:Q27"/>
    <mergeCell ref="E19:E23"/>
    <mergeCell ref="C28:C29"/>
    <mergeCell ref="C30:C33"/>
  </mergeCells>
  <phoneticPr fontId="25" type="noConversion"/>
  <pageMargins left="0.7" right="0.7" top="0.75" bottom="0.75" header="0.3" footer="0.3"/>
  <extLst>
    <ext xmlns:x14="http://schemas.microsoft.com/office/spreadsheetml/2009/9/main" uri="{CCE6A557-97BC-4b89-ADB6-D9C93CAAB3DF}">
      <x14:dataValidations xmlns:xm="http://schemas.microsoft.com/office/excel/2006/main" count="9">
        <x14:dataValidation type="list" allowBlank="1" showInputMessage="1" showErrorMessage="1" xr:uid="{C3827668-C886-4D16-BEF6-3ED386659439}">
          <x14:formula1>
            <xm:f>'Pre-defined lists'!$A$2:$A$8</xm:f>
          </x14:formula1>
          <xm:sqref>E19 E24 E2 E5 E8 E12 E15 E28 E30 E34 E38:E101</xm:sqref>
        </x14:dataValidation>
        <x14:dataValidation type="list" allowBlank="1" showInputMessage="1" showErrorMessage="1" xr:uid="{3CEE263D-1C6F-43EF-AFC5-9EECD5491FBF}">
          <x14:formula1>
            <xm:f>'Pre-defined lists'!$D$2:$D$250</xm:f>
          </x14:formula1>
          <xm:sqref>D2 D5 D8 D12 D15 D19 D24 D28 D30 D34 D38:D101</xm:sqref>
        </x14:dataValidation>
        <x14:dataValidation type="list" allowBlank="1" showInputMessage="1" showErrorMessage="1" xr:uid="{6FDAF7AF-103B-4093-B764-A7F5943BC19D}">
          <x14:formula1>
            <xm:f>'Pre-defined lists'!$F$2:$F$3</xm:f>
          </x14:formula1>
          <xm:sqref>C2 C5 C8 C12 C15 C19 C24 C28 C30 C34 C38:C101</xm:sqref>
        </x14:dataValidation>
        <x14:dataValidation type="list" allowBlank="1" showInputMessage="1" showErrorMessage="1" xr:uid="{6922FED2-3068-4C28-9AE4-40CC4DBAFCF1}">
          <x14:formula1>
            <xm:f>'Pre-defined lists'!$G$2:$G$4</xm:f>
          </x14:formula1>
          <xm:sqref>F2 F5 F8 F12 F15 F19 F24 F28 F30 F34 F38:F101</xm:sqref>
        </x14:dataValidation>
        <x14:dataValidation type="list" allowBlank="1" showInputMessage="1" showErrorMessage="1" xr:uid="{B652801B-ABE6-4CAD-87E4-19CFCBBA0E88}">
          <x14:formula1>
            <xm:f>'Pre-defined lists'!$H$2:$H$3</xm:f>
          </x14:formula1>
          <xm:sqref>G2 G5 G8 G12 G15 G19 G24 G28 G30 G34 G38:G101</xm:sqref>
        </x14:dataValidation>
        <x14:dataValidation type="list" allowBlank="1" showInputMessage="1" showErrorMessage="1" xr:uid="{0B9B8F29-274B-47E1-B4DD-48579261BAE1}">
          <x14:formula1>
            <xm:f>'Pre-defined lists'!$J$2:$J$7</xm:f>
          </x14:formula1>
          <xm:sqref>I2:I101</xm:sqref>
        </x14:dataValidation>
        <x14:dataValidation type="list" allowBlank="1" showInputMessage="1" showErrorMessage="1" xr:uid="{0ED0CB5F-ACE5-4C3C-93D7-6299C8C02A9B}">
          <x14:formula1>
            <xm:f>'Pre-defined lists'!$K$2:$K$4</xm:f>
          </x14:formula1>
          <xm:sqref>K2:K101</xm:sqref>
        </x14:dataValidation>
        <x14:dataValidation type="list" allowBlank="1" showInputMessage="1" showErrorMessage="1" xr:uid="{D498A687-F52B-4BCF-8B55-4E3A398780B2}">
          <x14:formula1>
            <xm:f>'Pre-defined lists'!$L$2:$L$3</xm:f>
          </x14:formula1>
          <xm:sqref>L2:L101</xm:sqref>
        </x14:dataValidation>
        <x14:dataValidation type="list" allowBlank="1" showInputMessage="1" showErrorMessage="1" xr:uid="{435C2ED6-4BAB-432E-9BAD-56210E9C7079}">
          <x14:formula1>
            <xm:f>'Pre-defined lists'!$M$2:$M$3</xm:f>
          </x14:formula1>
          <xm:sqref>M2:M101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C7E6A-123C-49E2-AC0D-6FAFCD73D0B1}">
  <sheetPr>
    <tabColor theme="0" tint="-0.14999847407452621"/>
  </sheetPr>
  <dimension ref="A1:XFA42"/>
  <sheetViews>
    <sheetView tabSelected="1" zoomScale="80" zoomScaleNormal="80" workbookViewId="0">
      <selection activeCell="L38" sqref="L38"/>
    </sheetView>
  </sheetViews>
  <sheetFormatPr defaultColWidth="0" defaultRowHeight="15" customHeight="1" zeroHeight="1" x14ac:dyDescent="0.35"/>
  <cols>
    <col min="1" max="1" width="4.08984375" style="3" customWidth="1"/>
    <col min="2" max="2" width="48.54296875" style="3" customWidth="1"/>
    <col min="3" max="9" width="16.453125" style="3" customWidth="1"/>
    <col min="10" max="16" width="16.453125" style="69" customWidth="1"/>
    <col min="17" max="17" width="9.08984375" style="3" customWidth="1"/>
    <col min="18" max="18" width="0" style="3" hidden="1" customWidth="1"/>
    <col min="19" max="16381" width="9.08984375" style="3" hidden="1"/>
    <col min="16382" max="16384" width="8.984375E-2" style="23" customWidth="1"/>
  </cols>
  <sheetData>
    <row r="1" spans="1:17" ht="20.5" x14ac:dyDescent="0.35">
      <c r="A1" s="1" t="s">
        <v>0</v>
      </c>
      <c r="B1" s="1"/>
      <c r="C1" s="1"/>
      <c r="D1" s="1"/>
      <c r="E1" s="2"/>
      <c r="F1" s="2"/>
      <c r="G1" s="2"/>
      <c r="H1" s="2"/>
      <c r="I1" s="2"/>
      <c r="J1" s="53"/>
      <c r="K1" s="53"/>
      <c r="L1" s="53"/>
      <c r="M1" s="53"/>
      <c r="N1" s="53"/>
      <c r="O1" s="53"/>
      <c r="P1" s="53"/>
      <c r="Q1" s="38"/>
    </row>
    <row r="2" spans="1:17" ht="15.5" x14ac:dyDescent="0.35">
      <c r="A2" s="4" t="s">
        <v>1</v>
      </c>
      <c r="B2" s="4"/>
      <c r="C2" s="4"/>
      <c r="D2" s="4"/>
      <c r="E2" s="2"/>
      <c r="F2" s="2"/>
      <c r="G2" s="2"/>
      <c r="H2" s="2"/>
      <c r="I2" s="2"/>
      <c r="J2" s="53"/>
      <c r="K2" s="53"/>
      <c r="L2" s="53"/>
      <c r="M2" s="53"/>
      <c r="N2" s="53"/>
      <c r="O2" s="53"/>
      <c r="P2" s="53"/>
      <c r="Q2" s="38"/>
    </row>
    <row r="3" spans="1:17" ht="17.25" customHeight="1" x14ac:dyDescent="0.35">
      <c r="A3" s="4"/>
      <c r="B3" s="5"/>
      <c r="C3" s="5"/>
      <c r="D3" s="5"/>
      <c r="E3" s="2"/>
      <c r="F3" s="2"/>
      <c r="G3" s="2"/>
      <c r="H3" s="2"/>
      <c r="I3" s="2"/>
      <c r="J3" s="53"/>
      <c r="K3" s="53"/>
      <c r="L3" s="53"/>
      <c r="M3" s="53"/>
      <c r="N3" s="53"/>
      <c r="O3" s="53"/>
      <c r="P3" s="53"/>
      <c r="Q3" s="38"/>
    </row>
    <row r="4" spans="1:17" ht="21" customHeight="1" x14ac:dyDescent="0.35">
      <c r="A4" s="2"/>
      <c r="B4" s="6"/>
      <c r="C4" s="6"/>
      <c r="D4" s="6"/>
      <c r="E4" s="7"/>
      <c r="F4" s="7"/>
      <c r="G4" s="7"/>
      <c r="H4" s="8"/>
      <c r="I4" s="8"/>
      <c r="J4" s="54"/>
      <c r="K4" s="54"/>
      <c r="L4" s="55" t="s">
        <v>2</v>
      </c>
      <c r="M4" s="56"/>
      <c r="N4" s="57" t="s">
        <v>146</v>
      </c>
      <c r="O4" s="58"/>
      <c r="P4" s="59"/>
      <c r="Q4" s="38"/>
    </row>
    <row r="5" spans="1:17" ht="21" customHeight="1" x14ac:dyDescent="0.35">
      <c r="A5" s="2"/>
      <c r="B5" s="6"/>
      <c r="C5" s="6"/>
      <c r="D5" s="6"/>
      <c r="E5" s="9"/>
      <c r="F5" s="9"/>
      <c r="G5" s="9"/>
      <c r="H5" s="8"/>
      <c r="I5" s="8"/>
      <c r="J5" s="54"/>
      <c r="K5" s="54"/>
      <c r="L5" s="55" t="s">
        <v>3</v>
      </c>
      <c r="M5" s="56"/>
      <c r="N5" s="60" t="s">
        <v>147</v>
      </c>
      <c r="O5" s="58"/>
      <c r="P5" s="59"/>
      <c r="Q5" s="38"/>
    </row>
    <row r="6" spans="1:17" ht="21" customHeight="1" x14ac:dyDescent="0.35">
      <c r="A6" s="2"/>
      <c r="B6" s="6"/>
      <c r="C6" s="6"/>
      <c r="D6" s="6"/>
      <c r="E6" s="9"/>
      <c r="F6" s="9"/>
      <c r="G6" s="9"/>
      <c r="H6" s="8"/>
      <c r="I6" s="8"/>
      <c r="J6" s="54"/>
      <c r="K6" s="54"/>
      <c r="L6" s="55" t="s">
        <v>4</v>
      </c>
      <c r="M6" s="56"/>
      <c r="N6" s="61" t="s">
        <v>148</v>
      </c>
      <c r="O6" s="58"/>
      <c r="P6" s="59"/>
      <c r="Q6" s="38"/>
    </row>
    <row r="7" spans="1:17" ht="21" customHeight="1" x14ac:dyDescent="0.35">
      <c r="A7" s="5" t="s">
        <v>5</v>
      </c>
      <c r="B7" s="6"/>
      <c r="C7" s="6"/>
      <c r="D7" s="6"/>
      <c r="E7" s="9"/>
      <c r="F7" s="9"/>
      <c r="G7" s="9"/>
      <c r="H7" s="8"/>
      <c r="I7" s="8"/>
      <c r="J7" s="54"/>
      <c r="K7" s="54"/>
      <c r="L7" s="55" t="s">
        <v>6</v>
      </c>
      <c r="M7" s="56"/>
      <c r="N7" s="60" t="s">
        <v>149</v>
      </c>
      <c r="O7" s="58"/>
      <c r="P7" s="59"/>
      <c r="Q7" s="38"/>
    </row>
    <row r="8" spans="1:17" ht="14.5" x14ac:dyDescent="0.35">
      <c r="A8" s="10"/>
      <c r="B8" s="10"/>
      <c r="C8" s="126" t="s">
        <v>7</v>
      </c>
      <c r="D8" s="127"/>
      <c r="E8" s="127"/>
      <c r="F8" s="127"/>
      <c r="G8" s="127"/>
      <c r="H8" s="127"/>
      <c r="I8" s="128"/>
      <c r="J8" s="126" t="s">
        <v>8</v>
      </c>
      <c r="K8" s="127"/>
      <c r="L8" s="127"/>
      <c r="M8" s="127"/>
      <c r="N8" s="127"/>
      <c r="O8" s="127"/>
      <c r="P8" s="128"/>
      <c r="Q8" s="38"/>
    </row>
    <row r="9" spans="1:17" ht="14.5" x14ac:dyDescent="0.35">
      <c r="A9" s="32" t="s">
        <v>2</v>
      </c>
      <c r="B9" s="33" t="str">
        <f>N4</f>
        <v>ABC Bank</v>
      </c>
      <c r="C9" s="11" t="s">
        <v>9</v>
      </c>
      <c r="D9" s="11" t="s">
        <v>10</v>
      </c>
      <c r="E9" s="11" t="s">
        <v>11</v>
      </c>
      <c r="F9" s="11" t="s">
        <v>12</v>
      </c>
      <c r="G9" s="11" t="s">
        <v>13</v>
      </c>
      <c r="H9" s="11" t="s">
        <v>14</v>
      </c>
      <c r="I9" s="11" t="s">
        <v>15</v>
      </c>
      <c r="J9" s="11" t="s">
        <v>16</v>
      </c>
      <c r="K9" s="11" t="s">
        <v>17</v>
      </c>
      <c r="L9" s="11" t="s">
        <v>18</v>
      </c>
      <c r="M9" s="11" t="s">
        <v>150</v>
      </c>
      <c r="N9" s="11" t="s">
        <v>19</v>
      </c>
      <c r="O9" s="11" t="s">
        <v>20</v>
      </c>
      <c r="P9" s="11" t="s">
        <v>21</v>
      </c>
      <c r="Q9" s="38"/>
    </row>
    <row r="10" spans="1:17" ht="96.75" customHeight="1" x14ac:dyDescent="0.35">
      <c r="A10" s="32" t="s">
        <v>4</v>
      </c>
      <c r="B10" s="33" t="str">
        <f>N6</f>
        <v>30/06/2025</v>
      </c>
      <c r="C10" s="10" t="s">
        <v>22</v>
      </c>
      <c r="D10" s="10" t="s">
        <v>23</v>
      </c>
      <c r="E10" s="10" t="s">
        <v>24</v>
      </c>
      <c r="F10" s="10" t="s">
        <v>25</v>
      </c>
      <c r="G10" s="10" t="s">
        <v>26</v>
      </c>
      <c r="H10" s="10" t="s">
        <v>27</v>
      </c>
      <c r="I10" s="10" t="s">
        <v>28</v>
      </c>
      <c r="J10" s="10" t="s">
        <v>22</v>
      </c>
      <c r="K10" s="10" t="s">
        <v>23</v>
      </c>
      <c r="L10" s="10" t="s">
        <v>24</v>
      </c>
      <c r="M10" s="10" t="s">
        <v>25</v>
      </c>
      <c r="N10" s="10" t="s">
        <v>26</v>
      </c>
      <c r="O10" s="10" t="s">
        <v>27</v>
      </c>
      <c r="P10" s="10" t="s">
        <v>29</v>
      </c>
      <c r="Q10" s="38"/>
    </row>
    <row r="11" spans="1:17" ht="14.5" x14ac:dyDescent="0.35">
      <c r="A11" s="12"/>
      <c r="B11" s="13" t="s">
        <v>30</v>
      </c>
      <c r="C11" s="14"/>
      <c r="D11" s="15"/>
      <c r="E11" s="15"/>
      <c r="F11" s="15"/>
      <c r="G11" s="15"/>
      <c r="H11" s="15"/>
      <c r="I11" s="15"/>
      <c r="J11" s="15"/>
      <c r="K11" s="15"/>
      <c r="L11" s="15"/>
      <c r="M11" s="15"/>
      <c r="N11" s="15"/>
      <c r="O11" s="15"/>
      <c r="P11" s="16"/>
      <c r="Q11" s="38"/>
    </row>
    <row r="12" spans="1:17" ht="14.5" x14ac:dyDescent="0.35">
      <c r="A12" s="206">
        <v>10</v>
      </c>
      <c r="B12" s="207" t="s">
        <v>701</v>
      </c>
      <c r="C12" s="208">
        <v>0</v>
      </c>
      <c r="D12" s="208">
        <f t="shared" ref="D12:G12" si="0">SUM(D16:D24,D27:D35)</f>
        <v>1</v>
      </c>
      <c r="E12" s="208">
        <f t="shared" si="0"/>
        <v>0</v>
      </c>
      <c r="F12" s="208">
        <f t="shared" si="0"/>
        <v>1</v>
      </c>
      <c r="G12" s="208">
        <f t="shared" si="0"/>
        <v>1</v>
      </c>
      <c r="H12" s="208">
        <f>SUM(H16:H24,H27:H35)</f>
        <v>5</v>
      </c>
      <c r="I12" s="209">
        <f>SUM(C12:H12)</f>
        <v>8</v>
      </c>
      <c r="J12" s="210">
        <v>0</v>
      </c>
      <c r="K12" s="210">
        <f>SUM(K16:K24,K27:K35)</f>
        <v>101000</v>
      </c>
      <c r="L12" s="210">
        <f t="shared" ref="L12:O12" si="1">SUM(L16:L24,L27:L35)</f>
        <v>0</v>
      </c>
      <c r="M12" s="210">
        <f t="shared" si="1"/>
        <v>25600</v>
      </c>
      <c r="N12" s="210">
        <f t="shared" si="1"/>
        <v>13000</v>
      </c>
      <c r="O12" s="210">
        <f>SUM(O16:O24,O27:O35)</f>
        <v>128300</v>
      </c>
      <c r="P12" s="211">
        <f>SUM(J12:O12)</f>
        <v>267900</v>
      </c>
      <c r="Q12" s="38"/>
    </row>
    <row r="13" spans="1:17" ht="14.5" x14ac:dyDescent="0.35">
      <c r="A13" s="206">
        <v>20</v>
      </c>
      <c r="B13" s="207" t="s">
        <v>151</v>
      </c>
      <c r="C13" s="208">
        <f>SUM(C16:C24,C27:C35)</f>
        <v>1</v>
      </c>
      <c r="D13" s="212"/>
      <c r="E13" s="212"/>
      <c r="F13" s="212"/>
      <c r="G13" s="212"/>
      <c r="H13" s="212"/>
      <c r="I13" s="209">
        <f>SUM(C13:H13)</f>
        <v>1</v>
      </c>
      <c r="J13" s="210">
        <f>SUM(J16:J24,J27:J35)</f>
        <v>45200</v>
      </c>
      <c r="K13" s="212"/>
      <c r="L13" s="212"/>
      <c r="M13" s="212"/>
      <c r="N13" s="212"/>
      <c r="O13" s="212"/>
      <c r="P13" s="211">
        <f>SUM(J13:O13)</f>
        <v>45200</v>
      </c>
      <c r="Q13" s="38"/>
    </row>
    <row r="14" spans="1:17" ht="14.5" x14ac:dyDescent="0.35">
      <c r="A14" s="206">
        <v>30</v>
      </c>
      <c r="B14" s="213" t="s">
        <v>31</v>
      </c>
      <c r="C14" s="209">
        <f t="shared" ref="C14:H14" si="2">SUM(C12:C13)</f>
        <v>1</v>
      </c>
      <c r="D14" s="209">
        <f t="shared" si="2"/>
        <v>1</v>
      </c>
      <c r="E14" s="209">
        <f t="shared" si="2"/>
        <v>0</v>
      </c>
      <c r="F14" s="209">
        <f t="shared" si="2"/>
        <v>1</v>
      </c>
      <c r="G14" s="209">
        <f t="shared" si="2"/>
        <v>1</v>
      </c>
      <c r="H14" s="209">
        <f t="shared" si="2"/>
        <v>5</v>
      </c>
      <c r="I14" s="209">
        <f>SUM(C14:H14)</f>
        <v>9</v>
      </c>
      <c r="J14" s="211">
        <f>SUM(J12:J13)</f>
        <v>45200</v>
      </c>
      <c r="K14" s="211">
        <f t="shared" ref="J14:O14" si="3">SUM(K12:K13)</f>
        <v>101000</v>
      </c>
      <c r="L14" s="211">
        <f t="shared" si="3"/>
        <v>0</v>
      </c>
      <c r="M14" s="211">
        <f t="shared" si="3"/>
        <v>25600</v>
      </c>
      <c r="N14" s="211">
        <f t="shared" si="3"/>
        <v>13000</v>
      </c>
      <c r="O14" s="211">
        <f t="shared" si="3"/>
        <v>128300</v>
      </c>
      <c r="P14" s="211">
        <f>SUM(J14:O14)</f>
        <v>313100</v>
      </c>
      <c r="Q14" s="38"/>
    </row>
    <row r="15" spans="1:17" ht="24" x14ac:dyDescent="0.35">
      <c r="A15" s="20"/>
      <c r="B15" s="13" t="s">
        <v>32</v>
      </c>
      <c r="C15" s="21"/>
      <c r="D15" s="22"/>
      <c r="E15" s="22"/>
      <c r="F15" s="22"/>
      <c r="G15" s="22"/>
      <c r="H15" s="22"/>
      <c r="I15" s="22"/>
      <c r="J15" s="63"/>
      <c r="K15" s="63"/>
      <c r="L15" s="63"/>
      <c r="M15" s="63"/>
      <c r="N15" s="63"/>
      <c r="O15" s="63"/>
      <c r="P15" s="64"/>
      <c r="Q15" s="38"/>
    </row>
    <row r="16" spans="1:17" ht="14.5" x14ac:dyDescent="0.35">
      <c r="A16" s="206">
        <v>40</v>
      </c>
      <c r="B16" s="17" t="s">
        <v>33</v>
      </c>
      <c r="C16" s="29"/>
      <c r="D16" s="29"/>
      <c r="E16" s="30"/>
      <c r="F16" s="30"/>
      <c r="G16" s="30"/>
      <c r="H16" s="71">
        <v>1</v>
      </c>
      <c r="I16" s="18">
        <f>SUM(C16:H16)</f>
        <v>1</v>
      </c>
      <c r="J16" s="120"/>
      <c r="K16" s="120"/>
      <c r="L16" s="120"/>
      <c r="M16" s="120"/>
      <c r="N16" s="120"/>
      <c r="O16" s="120">
        <f>'DGS example explained'!O7</f>
        <v>1800</v>
      </c>
      <c r="P16" s="62">
        <f>SUM(J16:O16)</f>
        <v>1800</v>
      </c>
      <c r="Q16" s="38"/>
    </row>
    <row r="17" spans="1:17" ht="14.5" x14ac:dyDescent="0.35">
      <c r="A17" s="206">
        <v>50</v>
      </c>
      <c r="B17" s="17" t="s">
        <v>34</v>
      </c>
      <c r="C17" s="29"/>
      <c r="D17" s="29"/>
      <c r="E17" s="30"/>
      <c r="F17" s="30"/>
      <c r="G17" s="72">
        <v>1</v>
      </c>
      <c r="H17" s="30"/>
      <c r="I17" s="18">
        <f t="shared" ref="I16:I24" si="4">SUM(C17:H17)</f>
        <v>1</v>
      </c>
      <c r="J17" s="120"/>
      <c r="K17" s="120"/>
      <c r="L17" s="120"/>
      <c r="M17" s="120"/>
      <c r="N17" s="120">
        <f>'DGS example explained'!O11</f>
        <v>13000</v>
      </c>
      <c r="O17" s="120"/>
      <c r="P17" s="62">
        <f t="shared" ref="P16:P24" si="5">SUM(J17:O17)</f>
        <v>13000</v>
      </c>
      <c r="Q17" s="38"/>
    </row>
    <row r="18" spans="1:17" ht="14.5" x14ac:dyDescent="0.35">
      <c r="A18" s="206">
        <v>60</v>
      </c>
      <c r="B18" s="17" t="s">
        <v>35</v>
      </c>
      <c r="C18" s="29"/>
      <c r="D18" s="29"/>
      <c r="E18" s="30"/>
      <c r="F18" s="30"/>
      <c r="G18" s="30"/>
      <c r="H18" s="30"/>
      <c r="I18" s="18">
        <f t="shared" si="4"/>
        <v>0</v>
      </c>
      <c r="J18" s="120"/>
      <c r="K18" s="120"/>
      <c r="L18" s="120"/>
      <c r="M18" s="120"/>
      <c r="N18" s="120"/>
      <c r="O18" s="120"/>
      <c r="P18" s="62">
        <f t="shared" si="5"/>
        <v>0</v>
      </c>
      <c r="Q18" s="38"/>
    </row>
    <row r="19" spans="1:17" ht="14.5" x14ac:dyDescent="0.35">
      <c r="A19" s="206">
        <v>70</v>
      </c>
      <c r="B19" s="24" t="s">
        <v>36</v>
      </c>
      <c r="C19" s="29"/>
      <c r="D19" s="29"/>
      <c r="E19" s="30"/>
      <c r="F19" s="75">
        <v>1</v>
      </c>
      <c r="G19" s="30"/>
      <c r="H19" s="70">
        <v>1</v>
      </c>
      <c r="I19" s="18">
        <f t="shared" si="4"/>
        <v>2</v>
      </c>
      <c r="J19" s="120"/>
      <c r="K19" s="120"/>
      <c r="L19" s="120"/>
      <c r="M19" s="120">
        <f>'DGS example explained'!O27</f>
        <v>25600</v>
      </c>
      <c r="N19" s="120"/>
      <c r="O19" s="120">
        <f>'DGS example explained'!O4</f>
        <v>28000</v>
      </c>
      <c r="P19" s="62">
        <f t="shared" si="5"/>
        <v>53600</v>
      </c>
      <c r="Q19" s="38"/>
    </row>
    <row r="20" spans="1:17" ht="14.5" x14ac:dyDescent="0.35">
      <c r="A20" s="206">
        <v>80</v>
      </c>
      <c r="B20" s="17" t="s">
        <v>37</v>
      </c>
      <c r="C20" s="98">
        <v>1</v>
      </c>
      <c r="D20" s="29"/>
      <c r="E20" s="30"/>
      <c r="F20" s="30"/>
      <c r="G20" s="30"/>
      <c r="H20" s="74">
        <v>1</v>
      </c>
      <c r="I20" s="18">
        <f t="shared" si="4"/>
        <v>2</v>
      </c>
      <c r="J20" s="120">
        <f>'DGS example explained'!O23</f>
        <v>45200</v>
      </c>
      <c r="K20" s="120"/>
      <c r="L20" s="120"/>
      <c r="M20" s="120"/>
      <c r="N20" s="120"/>
      <c r="O20" s="120">
        <f>'DGS example explained'!O18</f>
        <v>32500</v>
      </c>
      <c r="P20" s="62">
        <f>SUM(J20:O20)</f>
        <v>77700</v>
      </c>
      <c r="Q20" s="38"/>
    </row>
    <row r="21" spans="1:17" ht="14.5" x14ac:dyDescent="0.35">
      <c r="A21" s="206">
        <v>90</v>
      </c>
      <c r="B21" s="17" t="s">
        <v>38</v>
      </c>
      <c r="C21" s="29"/>
      <c r="D21" s="29"/>
      <c r="E21" s="30"/>
      <c r="F21" s="30"/>
      <c r="G21" s="30"/>
      <c r="H21" s="30"/>
      <c r="I21" s="18">
        <f t="shared" si="4"/>
        <v>0</v>
      </c>
      <c r="J21" s="120"/>
      <c r="K21" s="120"/>
      <c r="L21" s="120"/>
      <c r="M21" s="120"/>
      <c r="N21" s="120"/>
      <c r="O21" s="120"/>
      <c r="P21" s="62">
        <f t="shared" si="5"/>
        <v>0</v>
      </c>
      <c r="Q21" s="38"/>
    </row>
    <row r="22" spans="1:17" ht="14.5" x14ac:dyDescent="0.35">
      <c r="A22" s="206">
        <v>100</v>
      </c>
      <c r="B22" s="17" t="s">
        <v>39</v>
      </c>
      <c r="C22" s="29"/>
      <c r="D22" s="29"/>
      <c r="E22" s="30"/>
      <c r="F22" s="30"/>
      <c r="G22" s="30"/>
      <c r="H22" s="30"/>
      <c r="I22" s="18">
        <f t="shared" si="4"/>
        <v>0</v>
      </c>
      <c r="J22" s="120"/>
      <c r="K22" s="120"/>
      <c r="L22" s="120"/>
      <c r="M22" s="120"/>
      <c r="N22" s="120"/>
      <c r="O22" s="120"/>
      <c r="P22" s="62">
        <f t="shared" si="5"/>
        <v>0</v>
      </c>
      <c r="Q22" s="38"/>
    </row>
    <row r="23" spans="1:17" ht="14.5" x14ac:dyDescent="0.35">
      <c r="A23" s="206">
        <v>110</v>
      </c>
      <c r="B23" s="17" t="s">
        <v>40</v>
      </c>
      <c r="C23" s="29"/>
      <c r="D23" s="29"/>
      <c r="E23" s="30"/>
      <c r="F23" s="30"/>
      <c r="G23" s="30"/>
      <c r="H23" s="30"/>
      <c r="I23" s="18">
        <f t="shared" si="4"/>
        <v>0</v>
      </c>
      <c r="J23" s="120"/>
      <c r="K23" s="120"/>
      <c r="L23" s="120"/>
      <c r="M23" s="120"/>
      <c r="N23" s="120"/>
      <c r="O23" s="120"/>
      <c r="P23" s="62">
        <f t="shared" si="5"/>
        <v>0</v>
      </c>
      <c r="Q23" s="38"/>
    </row>
    <row r="24" spans="1:17" ht="14.5" x14ac:dyDescent="0.35">
      <c r="A24" s="206">
        <v>120</v>
      </c>
      <c r="B24" s="17" t="s">
        <v>41</v>
      </c>
      <c r="C24" s="29"/>
      <c r="D24" s="77">
        <v>1</v>
      </c>
      <c r="E24" s="30"/>
      <c r="F24" s="30"/>
      <c r="G24" s="30"/>
      <c r="H24" s="30"/>
      <c r="I24" s="18">
        <f>SUM(C24:H24)</f>
        <v>1</v>
      </c>
      <c r="J24" s="120"/>
      <c r="K24" s="120">
        <f>'DGS example explained'!O33</f>
        <v>101000</v>
      </c>
      <c r="L24" s="120"/>
      <c r="M24" s="120"/>
      <c r="N24" s="120"/>
      <c r="O24" s="120"/>
      <c r="P24" s="62">
        <f t="shared" si="5"/>
        <v>101000</v>
      </c>
      <c r="Q24" s="38"/>
    </row>
    <row r="25" spans="1:17" ht="14.5" x14ac:dyDescent="0.35">
      <c r="A25" s="206">
        <v>130</v>
      </c>
      <c r="B25" s="19" t="s">
        <v>42</v>
      </c>
      <c r="C25" s="18">
        <f>SUM(C16:C24)</f>
        <v>1</v>
      </c>
      <c r="D25" s="18">
        <f t="shared" ref="D25:O25" si="6">SUM(D16:D24)</f>
        <v>1</v>
      </c>
      <c r="E25" s="18">
        <f t="shared" si="6"/>
        <v>0</v>
      </c>
      <c r="F25" s="18">
        <f t="shared" si="6"/>
        <v>1</v>
      </c>
      <c r="G25" s="18">
        <f t="shared" si="6"/>
        <v>1</v>
      </c>
      <c r="H25" s="18">
        <f t="shared" si="6"/>
        <v>3</v>
      </c>
      <c r="I25" s="18">
        <f>SUM(I16:I24)</f>
        <v>7</v>
      </c>
      <c r="J25" s="62">
        <f t="shared" si="6"/>
        <v>45200</v>
      </c>
      <c r="K25" s="62">
        <f t="shared" si="6"/>
        <v>101000</v>
      </c>
      <c r="L25" s="62">
        <f t="shared" si="6"/>
        <v>0</v>
      </c>
      <c r="M25" s="62">
        <f t="shared" si="6"/>
        <v>25600</v>
      </c>
      <c r="N25" s="62">
        <f t="shared" si="6"/>
        <v>13000</v>
      </c>
      <c r="O25" s="62">
        <f t="shared" si="6"/>
        <v>62300</v>
      </c>
      <c r="P25" s="62">
        <f>SUM(P16:P24)</f>
        <v>247100</v>
      </c>
      <c r="Q25" s="38"/>
    </row>
    <row r="26" spans="1:17" ht="24" x14ac:dyDescent="0.35">
      <c r="A26" s="20"/>
      <c r="B26" s="13" t="s">
        <v>43</v>
      </c>
      <c r="C26" s="21"/>
      <c r="D26" s="22"/>
      <c r="E26" s="22"/>
      <c r="F26" s="22"/>
      <c r="G26" s="22"/>
      <c r="H26" s="22"/>
      <c r="I26" s="22"/>
      <c r="J26" s="63"/>
      <c r="K26" s="63"/>
      <c r="L26" s="63"/>
      <c r="M26" s="63"/>
      <c r="N26" s="63"/>
      <c r="O26" s="63"/>
      <c r="P26" s="64"/>
      <c r="Q26" s="38"/>
    </row>
    <row r="27" spans="1:17" s="25" customFormat="1" ht="14.5" x14ac:dyDescent="0.35">
      <c r="A27" s="206">
        <v>140</v>
      </c>
      <c r="B27" s="17" t="s">
        <v>33</v>
      </c>
      <c r="C27" s="29"/>
      <c r="D27" s="29"/>
      <c r="E27" s="31"/>
      <c r="F27" s="31"/>
      <c r="G27" s="31"/>
      <c r="H27" s="31"/>
      <c r="I27" s="18">
        <f t="shared" ref="I27:I35" si="7">SUM(C27:H27)</f>
        <v>0</v>
      </c>
      <c r="J27" s="66"/>
      <c r="K27" s="66"/>
      <c r="L27" s="66"/>
      <c r="M27" s="66"/>
      <c r="N27" s="66"/>
      <c r="O27" s="66"/>
      <c r="P27" s="62">
        <f t="shared" ref="P27:P35" si="8">SUM(J27:O27)</f>
        <v>0</v>
      </c>
      <c r="Q27" s="38"/>
    </row>
    <row r="28" spans="1:17" ht="14.5" x14ac:dyDescent="0.35">
      <c r="A28" s="206">
        <v>150</v>
      </c>
      <c r="B28" s="17" t="s">
        <v>34</v>
      </c>
      <c r="C28" s="29"/>
      <c r="D28" s="29"/>
      <c r="E28" s="31"/>
      <c r="F28" s="31"/>
      <c r="G28" s="31"/>
      <c r="H28" s="31"/>
      <c r="I28" s="18">
        <f t="shared" si="7"/>
        <v>0</v>
      </c>
      <c r="J28" s="66"/>
      <c r="K28" s="66"/>
      <c r="L28" s="66"/>
      <c r="M28" s="121"/>
      <c r="N28" s="121"/>
      <c r="O28" s="121"/>
      <c r="P28" s="62">
        <f t="shared" si="8"/>
        <v>0</v>
      </c>
      <c r="Q28" s="38"/>
    </row>
    <row r="29" spans="1:17" ht="14.5" x14ac:dyDescent="0.35">
      <c r="A29" s="206">
        <v>160</v>
      </c>
      <c r="B29" s="17" t="s">
        <v>35</v>
      </c>
      <c r="C29" s="29"/>
      <c r="D29" s="29"/>
      <c r="E29" s="31"/>
      <c r="F29" s="31"/>
      <c r="G29" s="29"/>
      <c r="H29" s="73">
        <v>1</v>
      </c>
      <c r="I29" s="18">
        <f t="shared" si="7"/>
        <v>1</v>
      </c>
      <c r="J29" s="66"/>
      <c r="K29" s="66"/>
      <c r="L29" s="66"/>
      <c r="M29" s="121"/>
      <c r="N29" s="121"/>
      <c r="O29" s="121">
        <f>'DGS example explained'!O14</f>
        <v>23000</v>
      </c>
      <c r="P29" s="62">
        <f t="shared" si="8"/>
        <v>23000</v>
      </c>
      <c r="Q29" s="38"/>
    </row>
    <row r="30" spans="1:17" ht="14.5" x14ac:dyDescent="0.35">
      <c r="A30" s="206">
        <v>170</v>
      </c>
      <c r="B30" s="24" t="s">
        <v>36</v>
      </c>
      <c r="C30" s="29"/>
      <c r="D30" s="29"/>
      <c r="E30" s="31"/>
      <c r="F30" s="31"/>
      <c r="G30" s="31"/>
      <c r="H30" s="31"/>
      <c r="I30" s="18">
        <f t="shared" si="7"/>
        <v>0</v>
      </c>
      <c r="J30" s="66"/>
      <c r="K30" s="66"/>
      <c r="L30" s="66"/>
      <c r="M30" s="121"/>
      <c r="N30" s="121"/>
      <c r="O30" s="121"/>
      <c r="P30" s="62">
        <f t="shared" si="8"/>
        <v>0</v>
      </c>
      <c r="Q30" s="38"/>
    </row>
    <row r="31" spans="1:17" ht="14.5" x14ac:dyDescent="0.35">
      <c r="A31" s="206">
        <v>180</v>
      </c>
      <c r="B31" s="17" t="s">
        <v>37</v>
      </c>
      <c r="C31" s="29"/>
      <c r="D31" s="29"/>
      <c r="E31" s="31"/>
      <c r="F31" s="31"/>
      <c r="G31" s="31"/>
      <c r="H31" s="31"/>
      <c r="I31" s="18">
        <f t="shared" si="7"/>
        <v>0</v>
      </c>
      <c r="J31" s="66"/>
      <c r="K31" s="66"/>
      <c r="L31" s="66"/>
      <c r="M31" s="121"/>
      <c r="N31" s="121"/>
      <c r="O31" s="121"/>
      <c r="P31" s="62">
        <f t="shared" si="8"/>
        <v>0</v>
      </c>
      <c r="Q31" s="38"/>
    </row>
    <row r="32" spans="1:17" ht="14.5" x14ac:dyDescent="0.35">
      <c r="A32" s="206">
        <v>190</v>
      </c>
      <c r="B32" s="17" t="s">
        <v>38</v>
      </c>
      <c r="C32" s="29"/>
      <c r="D32" s="29"/>
      <c r="E32" s="31"/>
      <c r="F32" s="31"/>
      <c r="G32" s="31"/>
      <c r="H32" s="76">
        <v>1</v>
      </c>
      <c r="I32" s="18">
        <f t="shared" si="7"/>
        <v>1</v>
      </c>
      <c r="J32" s="66"/>
      <c r="K32" s="66"/>
      <c r="L32" s="66"/>
      <c r="M32" s="121"/>
      <c r="N32" s="121"/>
      <c r="O32" s="121">
        <f>'DGS example explained'!O29</f>
        <v>43000</v>
      </c>
      <c r="P32" s="62">
        <f t="shared" si="8"/>
        <v>43000</v>
      </c>
      <c r="Q32" s="38"/>
    </row>
    <row r="33" spans="1:17" ht="14.5" x14ac:dyDescent="0.35">
      <c r="A33" s="206">
        <v>200</v>
      </c>
      <c r="B33" s="17" t="s">
        <v>39</v>
      </c>
      <c r="C33" s="29"/>
      <c r="D33" s="29"/>
      <c r="E33" s="31"/>
      <c r="F33" s="31"/>
      <c r="G33" s="31"/>
      <c r="H33" s="31"/>
      <c r="I33" s="18">
        <f t="shared" si="7"/>
        <v>0</v>
      </c>
      <c r="J33" s="66"/>
      <c r="K33" s="66"/>
      <c r="L33" s="66"/>
      <c r="M33" s="66"/>
      <c r="N33" s="66"/>
      <c r="O33" s="66"/>
      <c r="P33" s="62">
        <f t="shared" si="8"/>
        <v>0</v>
      </c>
      <c r="Q33" s="38"/>
    </row>
    <row r="34" spans="1:17" ht="14.5" x14ac:dyDescent="0.35">
      <c r="A34" s="206">
        <v>210</v>
      </c>
      <c r="B34" s="17" t="s">
        <v>40</v>
      </c>
      <c r="C34" s="29"/>
      <c r="D34" s="29"/>
      <c r="E34" s="31"/>
      <c r="F34" s="31"/>
      <c r="G34" s="31"/>
      <c r="H34" s="31"/>
      <c r="I34" s="18">
        <f t="shared" si="7"/>
        <v>0</v>
      </c>
      <c r="J34" s="66"/>
      <c r="K34" s="66"/>
      <c r="L34" s="66"/>
      <c r="M34" s="66"/>
      <c r="N34" s="66"/>
      <c r="O34" s="66"/>
      <c r="P34" s="62">
        <f t="shared" si="8"/>
        <v>0</v>
      </c>
      <c r="Q34" s="38"/>
    </row>
    <row r="35" spans="1:17" ht="14.5" x14ac:dyDescent="0.35">
      <c r="A35" s="206">
        <v>220</v>
      </c>
      <c r="B35" s="17" t="s">
        <v>41</v>
      </c>
      <c r="C35" s="29"/>
      <c r="D35" s="29"/>
      <c r="E35" s="31"/>
      <c r="F35" s="31"/>
      <c r="G35" s="31"/>
      <c r="H35" s="31"/>
      <c r="I35" s="18">
        <f t="shared" si="7"/>
        <v>0</v>
      </c>
      <c r="J35" s="66"/>
      <c r="K35" s="66"/>
      <c r="L35" s="66"/>
      <c r="M35" s="66"/>
      <c r="N35" s="66"/>
      <c r="O35" s="66"/>
      <c r="P35" s="62">
        <f t="shared" si="8"/>
        <v>0</v>
      </c>
      <c r="Q35" s="38"/>
    </row>
    <row r="36" spans="1:17" ht="14.5" x14ac:dyDescent="0.35">
      <c r="A36" s="206">
        <v>230</v>
      </c>
      <c r="B36" s="213" t="s">
        <v>702</v>
      </c>
      <c r="C36" s="18">
        <f>SUM(C27:C35)</f>
        <v>0</v>
      </c>
      <c r="D36" s="18">
        <f t="shared" ref="D36:O36" si="9">SUM(D27:D35)</f>
        <v>0</v>
      </c>
      <c r="E36" s="18">
        <f t="shared" si="9"/>
        <v>0</v>
      </c>
      <c r="F36" s="18">
        <f t="shared" si="9"/>
        <v>0</v>
      </c>
      <c r="G36" s="18">
        <f t="shared" si="9"/>
        <v>0</v>
      </c>
      <c r="H36" s="18">
        <f>SUM(H27:H35)</f>
        <v>2</v>
      </c>
      <c r="I36" s="18">
        <f>SUM(I27:I35)</f>
        <v>2</v>
      </c>
      <c r="J36" s="62">
        <f t="shared" si="9"/>
        <v>0</v>
      </c>
      <c r="K36" s="62">
        <f t="shared" si="9"/>
        <v>0</v>
      </c>
      <c r="L36" s="62">
        <f t="shared" si="9"/>
        <v>0</v>
      </c>
      <c r="M36" s="62">
        <f t="shared" si="9"/>
        <v>0</v>
      </c>
      <c r="N36" s="62">
        <f t="shared" si="9"/>
        <v>0</v>
      </c>
      <c r="O36" s="62">
        <f t="shared" si="9"/>
        <v>66000</v>
      </c>
      <c r="P36" s="62">
        <f>SUM(P27:P35)</f>
        <v>66000</v>
      </c>
      <c r="Q36" s="38"/>
    </row>
    <row r="37" spans="1:17" ht="14.5" x14ac:dyDescent="0.35">
      <c r="A37" s="223">
        <v>240</v>
      </c>
      <c r="B37" s="35" t="s">
        <v>44</v>
      </c>
      <c r="C37" s="36"/>
      <c r="D37" s="36"/>
      <c r="E37" s="37"/>
      <c r="F37" s="37"/>
      <c r="G37" s="37"/>
      <c r="H37" s="37"/>
      <c r="I37" s="37"/>
      <c r="J37" s="67"/>
      <c r="K37" s="67">
        <f>SUM(K16:K21)+SUM(K27:K32)+SUM(D22:D24)*50000+SUM(D33:D35)*50000</f>
        <v>50000</v>
      </c>
      <c r="L37" s="67">
        <f>SUM(L16:L21)+SUM(L27:L32)+SUM(E22:E24)*50000+SUM(E33:E35)*50000</f>
        <v>0</v>
      </c>
      <c r="M37" s="67">
        <f>SUM(M16:M21)+SUM(M27:M32)+SUM(F22:F24)*50000+SUM(F33:F35)*50000</f>
        <v>25600</v>
      </c>
      <c r="N37" s="67">
        <f>SUM(N16:N21)+SUM(N27:N32)+SUM(G22:G24)*50000+SUM(G33:G35)*50000</f>
        <v>13000</v>
      </c>
      <c r="O37" s="67">
        <f>SUM(O16:O21)+SUM(O27:O32)+SUM(H22:H24)*50000+SUM(H33:H35)*50000</f>
        <v>128300</v>
      </c>
      <c r="P37" s="67">
        <f>SUM(K37:O37)</f>
        <v>216900</v>
      </c>
      <c r="Q37" s="38"/>
    </row>
    <row r="38" spans="1:17" ht="14.5" x14ac:dyDescent="0.35">
      <c r="A38" s="26"/>
      <c r="B38" s="27"/>
      <c r="C38" s="27"/>
      <c r="D38" s="27"/>
      <c r="E38" s="27"/>
      <c r="F38" s="27"/>
      <c r="G38" s="27"/>
      <c r="H38" s="27"/>
      <c r="I38" s="27"/>
      <c r="J38" s="68"/>
      <c r="K38" s="68"/>
      <c r="L38" s="68"/>
      <c r="M38" s="68"/>
      <c r="N38" s="68"/>
      <c r="O38" s="68"/>
      <c r="P38" s="65" t="b">
        <f>(SUM(K16:O21)+(SUM(K27:O32)+SUM(C22:H24)*50000+SUM(C33:H35)*50000))=DepositBase</f>
        <v>1</v>
      </c>
      <c r="Q38" s="23"/>
    </row>
    <row r="39" spans="1:17" s="25" customFormat="1" ht="14.5" x14ac:dyDescent="0.35">
      <c r="A39" s="3"/>
      <c r="B39" s="3"/>
      <c r="C39" s="3"/>
      <c r="D39" s="3"/>
      <c r="E39" s="3"/>
      <c r="F39" s="3"/>
      <c r="G39" s="3"/>
      <c r="H39" s="3"/>
      <c r="I39" s="3"/>
      <c r="J39" s="69"/>
      <c r="K39" s="69"/>
      <c r="L39" s="69"/>
      <c r="M39" s="69"/>
      <c r="N39" s="69"/>
      <c r="O39" s="69"/>
      <c r="P39" s="69"/>
      <c r="Q39" s="3"/>
    </row>
    <row r="40" spans="1:17" ht="14.5" x14ac:dyDescent="0.35"/>
    <row r="41" spans="1:17" ht="14.5" x14ac:dyDescent="0.35"/>
    <row r="42" spans="1:17" ht="15" customHeight="1" x14ac:dyDescent="0.35"/>
  </sheetData>
  <mergeCells count="2">
    <mergeCell ref="C8:I8"/>
    <mergeCell ref="J8:P8"/>
  </mergeCells>
  <phoneticPr fontId="25" type="noConversion"/>
  <hyperlinks>
    <hyperlink ref="N7" r:id="rId1" xr:uid="{482D0E2C-041E-4A5F-8BAE-27468DD023F1}"/>
  </hyperlinks>
  <pageMargins left="0.7" right="0.7" top="0.75" bottom="0.75" header="0.3" footer="0.3"/>
  <pageSetup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F7092-5B28-475B-9E66-B9812B9E0925}">
  <sheetPr>
    <tabColor rgb="FFFFFF00"/>
  </sheetPr>
  <dimension ref="A1:AA269"/>
  <sheetViews>
    <sheetView zoomScale="70" zoomScaleNormal="70" workbookViewId="0">
      <selection activeCell="J17" sqref="J17"/>
    </sheetView>
  </sheetViews>
  <sheetFormatPr defaultColWidth="0" defaultRowHeight="14.5" x14ac:dyDescent="0.35"/>
  <cols>
    <col min="1" max="1" width="31.453125" style="46" customWidth="1"/>
    <col min="2" max="2" width="18.453125" style="46" customWidth="1"/>
    <col min="3" max="3" width="18.453125" style="46" hidden="1" customWidth="1"/>
    <col min="4" max="4" width="14.36328125" style="46" customWidth="1"/>
    <col min="5" max="5" width="31.453125" style="46" hidden="1" customWidth="1"/>
    <col min="6" max="6" width="14" style="46" customWidth="1"/>
    <col min="7" max="7" width="18.08984375" style="46" customWidth="1"/>
    <col min="8" max="8" width="15.90625" style="46" customWidth="1"/>
    <col min="9" max="9" width="31.453125" style="46" hidden="1" customWidth="1"/>
    <col min="10" max="10" width="28.6328125" style="46" customWidth="1"/>
    <col min="11" max="12" width="20.453125" style="46" customWidth="1"/>
    <col min="13" max="13" width="20.54296875" style="46" customWidth="1"/>
    <col min="14" max="15" width="20.54296875" style="46" hidden="1" customWidth="1"/>
    <col min="16" max="16" width="18.453125" style="46" hidden="1" customWidth="1"/>
    <col min="17" max="17" width="36.54296875" style="46" hidden="1" customWidth="1"/>
    <col min="18" max="21" width="9.453125" style="46" hidden="1" customWidth="1"/>
    <col min="22" max="27" width="0" style="46" hidden="1" customWidth="1"/>
    <col min="28" max="16384" width="9.453125" style="46" hidden="1"/>
  </cols>
  <sheetData>
    <row r="1" spans="1:16" s="48" customFormat="1" ht="60.75" customHeight="1" thickTop="1" thickBot="1" x14ac:dyDescent="0.4">
      <c r="A1" s="47" t="s">
        <v>152</v>
      </c>
      <c r="B1" s="47" t="s">
        <v>153</v>
      </c>
      <c r="C1" s="47" t="s">
        <v>154</v>
      </c>
      <c r="D1" s="47" t="s">
        <v>61</v>
      </c>
      <c r="E1" s="47" t="s">
        <v>155</v>
      </c>
      <c r="F1" s="47" t="s">
        <v>156</v>
      </c>
      <c r="G1" s="47" t="s">
        <v>157</v>
      </c>
      <c r="H1" s="47" t="s">
        <v>158</v>
      </c>
      <c r="I1" s="47" t="s">
        <v>159</v>
      </c>
      <c r="J1" s="47" t="s">
        <v>160</v>
      </c>
      <c r="K1" s="47" t="s">
        <v>161</v>
      </c>
      <c r="L1" s="47" t="s">
        <v>162</v>
      </c>
      <c r="M1" s="47" t="s">
        <v>163</v>
      </c>
      <c r="N1" s="43" t="s">
        <v>164</v>
      </c>
      <c r="O1" s="43" t="s">
        <v>165</v>
      </c>
      <c r="P1" s="43" t="s">
        <v>166</v>
      </c>
    </row>
    <row r="2" spans="1:16" ht="15" thickTop="1" x14ac:dyDescent="0.35">
      <c r="A2" s="46" t="s">
        <v>134</v>
      </c>
      <c r="B2" s="46" t="s">
        <v>167</v>
      </c>
      <c r="C2" s="46" t="s">
        <v>168</v>
      </c>
      <c r="D2" s="46" t="s">
        <v>169</v>
      </c>
      <c r="E2" s="46" t="s">
        <v>170</v>
      </c>
      <c r="F2" s="46" t="s">
        <v>76</v>
      </c>
      <c r="G2" s="46" t="s">
        <v>79</v>
      </c>
      <c r="H2" s="46" t="s">
        <v>76</v>
      </c>
      <c r="I2" s="46" t="s">
        <v>171</v>
      </c>
      <c r="J2" s="46" t="s">
        <v>82</v>
      </c>
      <c r="K2" s="46" t="s">
        <v>79</v>
      </c>
      <c r="L2" s="46" t="s">
        <v>76</v>
      </c>
      <c r="M2" s="46" t="s">
        <v>76</v>
      </c>
      <c r="N2" s="46" t="s">
        <v>76</v>
      </c>
      <c r="O2" s="46" t="s">
        <v>76</v>
      </c>
      <c r="P2" s="46" t="s">
        <v>172</v>
      </c>
    </row>
    <row r="3" spans="1:16" x14ac:dyDescent="0.35">
      <c r="A3" s="52" t="s">
        <v>173</v>
      </c>
      <c r="B3" s="46" t="s">
        <v>174</v>
      </c>
      <c r="C3" s="46" t="s">
        <v>175</v>
      </c>
      <c r="D3" s="46" t="s">
        <v>176</v>
      </c>
      <c r="E3" s="46" t="s">
        <v>177</v>
      </c>
      <c r="F3" s="46" t="s">
        <v>80</v>
      </c>
      <c r="G3" s="46" t="s">
        <v>113</v>
      </c>
      <c r="H3" s="46" t="s">
        <v>80</v>
      </c>
      <c r="I3" s="46" t="s">
        <v>178</v>
      </c>
      <c r="J3" s="46" t="s">
        <v>86</v>
      </c>
      <c r="K3" s="46" t="s">
        <v>113</v>
      </c>
      <c r="L3" s="46" t="s">
        <v>80</v>
      </c>
      <c r="M3" s="46" t="s">
        <v>80</v>
      </c>
      <c r="N3" s="46" t="s">
        <v>80</v>
      </c>
      <c r="O3" s="46" t="s">
        <v>80</v>
      </c>
      <c r="P3" s="46" t="s">
        <v>179</v>
      </c>
    </row>
    <row r="4" spans="1:16" x14ac:dyDescent="0.35">
      <c r="A4" s="52" t="s">
        <v>112</v>
      </c>
      <c r="C4" s="46" t="s">
        <v>180</v>
      </c>
      <c r="D4" s="46" t="s">
        <v>181</v>
      </c>
      <c r="E4" s="49"/>
      <c r="F4" s="49"/>
      <c r="G4" s="46" t="s">
        <v>122</v>
      </c>
      <c r="J4" s="46" t="s">
        <v>139</v>
      </c>
      <c r="K4" s="46" t="s">
        <v>122</v>
      </c>
      <c r="P4" s="46" t="s">
        <v>182</v>
      </c>
    </row>
    <row r="5" spans="1:16" x14ac:dyDescent="0.35">
      <c r="A5" s="46" t="s">
        <v>183</v>
      </c>
      <c r="D5" s="46" t="s">
        <v>184</v>
      </c>
      <c r="E5" s="49"/>
      <c r="F5" s="49"/>
      <c r="G5" s="49"/>
      <c r="H5" s="49"/>
      <c r="I5" s="49"/>
      <c r="J5" s="46" t="s">
        <v>185</v>
      </c>
      <c r="P5" s="46" t="s">
        <v>186</v>
      </c>
    </row>
    <row r="6" spans="1:16" x14ac:dyDescent="0.35">
      <c r="A6" s="46" t="s">
        <v>121</v>
      </c>
      <c r="D6" s="46" t="s">
        <v>187</v>
      </c>
      <c r="E6" s="49"/>
      <c r="F6" s="49"/>
      <c r="G6" s="49"/>
      <c r="H6" s="49"/>
      <c r="I6" s="49"/>
      <c r="J6" s="52" t="s">
        <v>188</v>
      </c>
      <c r="P6" s="46" t="s">
        <v>189</v>
      </c>
    </row>
    <row r="7" spans="1:16" x14ac:dyDescent="0.35">
      <c r="A7" s="46" t="s">
        <v>78</v>
      </c>
      <c r="D7" s="46" t="s">
        <v>190</v>
      </c>
      <c r="E7" s="49"/>
      <c r="F7" s="49"/>
      <c r="G7" s="49"/>
      <c r="H7" s="49"/>
      <c r="I7" s="49"/>
      <c r="P7" s="46" t="s">
        <v>191</v>
      </c>
    </row>
    <row r="8" spans="1:16" x14ac:dyDescent="0.35">
      <c r="A8" s="46" t="s">
        <v>93</v>
      </c>
      <c r="D8" s="46" t="s">
        <v>192</v>
      </c>
      <c r="E8" s="49"/>
      <c r="F8" s="49"/>
      <c r="G8" s="49"/>
      <c r="H8" s="49"/>
      <c r="I8" s="49"/>
      <c r="P8" s="46" t="s">
        <v>193</v>
      </c>
    </row>
    <row r="9" spans="1:16" x14ac:dyDescent="0.35">
      <c r="D9" s="46" t="s">
        <v>194</v>
      </c>
      <c r="E9" s="49"/>
      <c r="F9" s="49"/>
      <c r="G9" s="49"/>
      <c r="H9" s="49"/>
      <c r="I9" s="49"/>
      <c r="P9" s="46" t="s">
        <v>195</v>
      </c>
    </row>
    <row r="10" spans="1:16" x14ac:dyDescent="0.35">
      <c r="D10" s="46" t="s">
        <v>196</v>
      </c>
      <c r="E10" s="49"/>
      <c r="F10" s="49"/>
      <c r="G10" s="49"/>
      <c r="H10" s="49"/>
      <c r="I10" s="49"/>
      <c r="P10" s="46" t="s">
        <v>197</v>
      </c>
    </row>
    <row r="11" spans="1:16" x14ac:dyDescent="0.35">
      <c r="D11" s="46" t="s">
        <v>198</v>
      </c>
      <c r="E11" s="49"/>
      <c r="F11" s="49"/>
      <c r="G11" s="49"/>
      <c r="H11" s="49"/>
      <c r="I11" s="49"/>
      <c r="P11" s="46" t="s">
        <v>199</v>
      </c>
    </row>
    <row r="12" spans="1:16" x14ac:dyDescent="0.35">
      <c r="D12" s="46" t="s">
        <v>200</v>
      </c>
      <c r="E12" s="49"/>
      <c r="F12" s="49"/>
      <c r="G12" s="49"/>
      <c r="H12" s="49"/>
      <c r="I12" s="49"/>
      <c r="P12" s="46" t="s">
        <v>201</v>
      </c>
    </row>
    <row r="13" spans="1:16" x14ac:dyDescent="0.35">
      <c r="D13" s="46" t="s">
        <v>202</v>
      </c>
      <c r="E13" s="49"/>
      <c r="F13" s="49"/>
      <c r="G13" s="49"/>
      <c r="H13" s="49"/>
      <c r="I13" s="49"/>
      <c r="P13" s="46" t="s">
        <v>203</v>
      </c>
    </row>
    <row r="14" spans="1:16" x14ac:dyDescent="0.35">
      <c r="D14" s="46" t="s">
        <v>204</v>
      </c>
      <c r="E14" s="49"/>
      <c r="F14" s="49"/>
      <c r="G14" s="49"/>
      <c r="H14" s="49"/>
      <c r="I14" s="49"/>
      <c r="P14" s="46" t="s">
        <v>205</v>
      </c>
    </row>
    <row r="15" spans="1:16" x14ac:dyDescent="0.35">
      <c r="D15" s="46" t="s">
        <v>206</v>
      </c>
      <c r="E15" s="49"/>
      <c r="F15" s="49"/>
      <c r="G15" s="49"/>
      <c r="H15" s="49"/>
      <c r="I15" s="49"/>
      <c r="P15" s="46" t="s">
        <v>207</v>
      </c>
    </row>
    <row r="16" spans="1:16" x14ac:dyDescent="0.35">
      <c r="D16" s="46" t="s">
        <v>208</v>
      </c>
      <c r="E16" s="49"/>
      <c r="F16" s="49"/>
      <c r="G16" s="49"/>
      <c r="H16" s="49"/>
      <c r="I16" s="49"/>
      <c r="P16" s="46" t="s">
        <v>209</v>
      </c>
    </row>
    <row r="17" spans="4:16" x14ac:dyDescent="0.35">
      <c r="D17" s="46" t="s">
        <v>210</v>
      </c>
      <c r="E17" s="49"/>
      <c r="F17" s="49"/>
      <c r="G17" s="49"/>
      <c r="H17" s="49"/>
      <c r="I17" s="49"/>
      <c r="P17" s="46" t="s">
        <v>211</v>
      </c>
    </row>
    <row r="18" spans="4:16" x14ac:dyDescent="0.35">
      <c r="D18" s="46" t="s">
        <v>212</v>
      </c>
      <c r="E18" s="49"/>
      <c r="F18" s="49"/>
      <c r="G18" s="49"/>
      <c r="H18" s="49"/>
      <c r="I18" s="49"/>
      <c r="P18" s="46" t="s">
        <v>213</v>
      </c>
    </row>
    <row r="19" spans="4:16" x14ac:dyDescent="0.35">
      <c r="D19" s="46" t="s">
        <v>214</v>
      </c>
      <c r="E19" s="49"/>
      <c r="F19" s="49"/>
      <c r="G19" s="49"/>
      <c r="H19" s="49"/>
      <c r="I19" s="49"/>
      <c r="P19" s="46" t="s">
        <v>215</v>
      </c>
    </row>
    <row r="20" spans="4:16" x14ac:dyDescent="0.35">
      <c r="D20" s="46" t="s">
        <v>216</v>
      </c>
      <c r="E20" s="49"/>
      <c r="F20" s="49"/>
      <c r="G20" s="49"/>
      <c r="H20" s="49"/>
      <c r="I20" s="49"/>
      <c r="J20" s="50"/>
      <c r="K20" s="50"/>
      <c r="L20" s="50"/>
      <c r="P20" s="46" t="s">
        <v>217</v>
      </c>
    </row>
    <row r="21" spans="4:16" x14ac:dyDescent="0.35">
      <c r="D21" s="46" t="s">
        <v>218</v>
      </c>
      <c r="E21" s="49"/>
      <c r="F21" s="49"/>
      <c r="G21" s="49"/>
      <c r="H21" s="49"/>
      <c r="I21" s="49"/>
      <c r="J21" s="50"/>
      <c r="K21" s="50"/>
      <c r="L21" s="50"/>
      <c r="P21" s="46" t="s">
        <v>219</v>
      </c>
    </row>
    <row r="22" spans="4:16" x14ac:dyDescent="0.35">
      <c r="D22" s="46" t="s">
        <v>220</v>
      </c>
      <c r="E22" s="49"/>
      <c r="F22" s="49"/>
      <c r="G22" s="49"/>
      <c r="H22" s="49"/>
      <c r="I22" s="49"/>
      <c r="P22" s="46" t="s">
        <v>221</v>
      </c>
    </row>
    <row r="23" spans="4:16" x14ac:dyDescent="0.35">
      <c r="D23" s="46" t="s">
        <v>222</v>
      </c>
      <c r="E23" s="49"/>
      <c r="F23" s="49"/>
      <c r="G23" s="49"/>
      <c r="H23" s="49"/>
      <c r="I23" s="49"/>
      <c r="P23" s="46" t="s">
        <v>223</v>
      </c>
    </row>
    <row r="24" spans="4:16" x14ac:dyDescent="0.35">
      <c r="D24" s="46" t="s">
        <v>224</v>
      </c>
      <c r="E24" s="49"/>
      <c r="F24" s="49"/>
      <c r="G24" s="49"/>
      <c r="H24" s="49"/>
      <c r="I24" s="49"/>
      <c r="P24" s="46" t="s">
        <v>225</v>
      </c>
    </row>
    <row r="25" spans="4:16" x14ac:dyDescent="0.35">
      <c r="D25" s="46" t="s">
        <v>226</v>
      </c>
      <c r="E25" s="49"/>
      <c r="F25" s="49"/>
      <c r="G25" s="49"/>
      <c r="H25" s="49"/>
      <c r="I25" s="49"/>
      <c r="P25" s="46" t="s">
        <v>227</v>
      </c>
    </row>
    <row r="26" spans="4:16" x14ac:dyDescent="0.35">
      <c r="D26" s="46" t="s">
        <v>228</v>
      </c>
      <c r="E26" s="49"/>
      <c r="F26" s="49"/>
      <c r="G26" s="49"/>
      <c r="H26" s="49"/>
      <c r="I26" s="49"/>
      <c r="P26" s="46" t="s">
        <v>229</v>
      </c>
    </row>
    <row r="27" spans="4:16" x14ac:dyDescent="0.35">
      <c r="D27" s="46" t="s">
        <v>230</v>
      </c>
      <c r="E27" s="49"/>
      <c r="F27" s="49"/>
      <c r="G27" s="49"/>
      <c r="H27" s="49"/>
      <c r="I27" s="49"/>
      <c r="P27" s="46" t="s">
        <v>231</v>
      </c>
    </row>
    <row r="28" spans="4:16" x14ac:dyDescent="0.35">
      <c r="D28" s="46" t="s">
        <v>232</v>
      </c>
      <c r="E28" s="49"/>
      <c r="F28" s="49"/>
      <c r="G28" s="49"/>
      <c r="H28" s="49"/>
      <c r="I28" s="49"/>
      <c r="P28" s="46" t="s">
        <v>233</v>
      </c>
    </row>
    <row r="29" spans="4:16" x14ac:dyDescent="0.35">
      <c r="D29" s="46" t="s">
        <v>234</v>
      </c>
      <c r="E29" s="49"/>
      <c r="F29" s="49"/>
      <c r="G29" s="49"/>
      <c r="H29" s="49"/>
      <c r="I29" s="49"/>
      <c r="P29" s="46" t="s">
        <v>235</v>
      </c>
    </row>
    <row r="30" spans="4:16" x14ac:dyDescent="0.35">
      <c r="D30" s="46" t="s">
        <v>236</v>
      </c>
      <c r="E30" s="49"/>
      <c r="F30" s="49"/>
      <c r="G30" s="49"/>
      <c r="H30" s="49"/>
      <c r="I30" s="49"/>
      <c r="P30" s="46" t="s">
        <v>237</v>
      </c>
    </row>
    <row r="31" spans="4:16" x14ac:dyDescent="0.35">
      <c r="D31" s="46" t="s">
        <v>238</v>
      </c>
      <c r="E31" s="49"/>
      <c r="F31" s="49"/>
      <c r="G31" s="49"/>
      <c r="H31" s="49"/>
      <c r="I31" s="49"/>
      <c r="P31" s="46" t="s">
        <v>239</v>
      </c>
    </row>
    <row r="32" spans="4:16" x14ac:dyDescent="0.35">
      <c r="D32" s="46" t="s">
        <v>240</v>
      </c>
      <c r="E32" s="49"/>
      <c r="F32" s="49"/>
      <c r="G32" s="49"/>
      <c r="H32" s="49"/>
      <c r="I32" s="49"/>
      <c r="P32" s="46" t="s">
        <v>241</v>
      </c>
    </row>
    <row r="33" spans="4:16" x14ac:dyDescent="0.35">
      <c r="D33" s="46" t="s">
        <v>242</v>
      </c>
      <c r="E33" s="49"/>
      <c r="F33" s="49"/>
      <c r="G33" s="49"/>
      <c r="H33" s="49"/>
      <c r="I33" s="49"/>
      <c r="P33" s="46" t="s">
        <v>243</v>
      </c>
    </row>
    <row r="34" spans="4:16" x14ac:dyDescent="0.35">
      <c r="D34" s="46" t="s">
        <v>244</v>
      </c>
      <c r="E34" s="49"/>
      <c r="F34" s="49"/>
      <c r="G34" s="49"/>
      <c r="H34" s="49"/>
      <c r="I34" s="49"/>
      <c r="P34" s="46" t="s">
        <v>245</v>
      </c>
    </row>
    <row r="35" spans="4:16" x14ac:dyDescent="0.35">
      <c r="D35" s="46" t="s">
        <v>246</v>
      </c>
      <c r="E35" s="49"/>
      <c r="F35" s="49"/>
      <c r="G35" s="49"/>
      <c r="H35" s="49"/>
      <c r="I35" s="49"/>
      <c r="P35" s="46" t="s">
        <v>247</v>
      </c>
    </row>
    <row r="36" spans="4:16" x14ac:dyDescent="0.35">
      <c r="D36" s="46" t="s">
        <v>248</v>
      </c>
      <c r="E36" s="49"/>
      <c r="F36" s="49"/>
      <c r="G36" s="49"/>
      <c r="H36" s="49"/>
      <c r="I36" s="49"/>
      <c r="P36" s="46" t="s">
        <v>249</v>
      </c>
    </row>
    <row r="37" spans="4:16" x14ac:dyDescent="0.35">
      <c r="D37" s="46" t="s">
        <v>250</v>
      </c>
      <c r="E37" s="49"/>
      <c r="F37" s="49"/>
      <c r="G37" s="49"/>
      <c r="H37" s="49"/>
      <c r="I37" s="49"/>
      <c r="P37" s="46" t="s">
        <v>251</v>
      </c>
    </row>
    <row r="38" spans="4:16" x14ac:dyDescent="0.35">
      <c r="D38" s="46" t="s">
        <v>252</v>
      </c>
      <c r="E38" s="49"/>
      <c r="F38" s="49"/>
      <c r="G38" s="49"/>
      <c r="H38" s="49"/>
      <c r="I38" s="49"/>
      <c r="P38" s="46" t="s">
        <v>253</v>
      </c>
    </row>
    <row r="39" spans="4:16" x14ac:dyDescent="0.35">
      <c r="D39" s="46" t="s">
        <v>254</v>
      </c>
      <c r="E39" s="49"/>
      <c r="F39" s="49"/>
      <c r="G39" s="49"/>
      <c r="H39" s="49"/>
      <c r="I39" s="49"/>
      <c r="P39" s="46" t="s">
        <v>255</v>
      </c>
    </row>
    <row r="40" spans="4:16" x14ac:dyDescent="0.35">
      <c r="D40" s="46" t="s">
        <v>256</v>
      </c>
      <c r="E40" s="49"/>
      <c r="F40" s="49"/>
      <c r="G40" s="49"/>
      <c r="H40" s="49"/>
      <c r="I40" s="49"/>
      <c r="P40" s="46" t="s">
        <v>257</v>
      </c>
    </row>
    <row r="41" spans="4:16" x14ac:dyDescent="0.35">
      <c r="D41" s="46" t="s">
        <v>258</v>
      </c>
      <c r="E41" s="49"/>
      <c r="F41" s="49"/>
      <c r="G41" s="49"/>
      <c r="H41" s="49"/>
      <c r="I41" s="49"/>
      <c r="P41" s="46" t="s">
        <v>259</v>
      </c>
    </row>
    <row r="42" spans="4:16" x14ac:dyDescent="0.35">
      <c r="D42" s="46" t="s">
        <v>260</v>
      </c>
      <c r="E42" s="49"/>
      <c r="F42" s="49"/>
      <c r="G42" s="49"/>
      <c r="H42" s="49"/>
      <c r="I42" s="49"/>
      <c r="P42" s="46" t="s">
        <v>261</v>
      </c>
    </row>
    <row r="43" spans="4:16" x14ac:dyDescent="0.35">
      <c r="D43" s="46" t="s">
        <v>262</v>
      </c>
      <c r="E43" s="49"/>
      <c r="F43" s="49"/>
      <c r="G43" s="49"/>
      <c r="H43" s="49"/>
      <c r="I43" s="49"/>
      <c r="P43" s="46" t="s">
        <v>263</v>
      </c>
    </row>
    <row r="44" spans="4:16" x14ac:dyDescent="0.35">
      <c r="D44" s="46" t="s">
        <v>264</v>
      </c>
      <c r="E44" s="49"/>
      <c r="F44" s="49"/>
      <c r="G44" s="49"/>
      <c r="H44" s="49"/>
      <c r="I44" s="49"/>
      <c r="P44" s="46" t="s">
        <v>265</v>
      </c>
    </row>
    <row r="45" spans="4:16" x14ac:dyDescent="0.35">
      <c r="D45" s="46" t="s">
        <v>266</v>
      </c>
      <c r="E45" s="49"/>
      <c r="F45" s="49"/>
      <c r="G45" s="49"/>
      <c r="H45" s="49"/>
      <c r="I45" s="49"/>
      <c r="P45" s="46" t="s">
        <v>267</v>
      </c>
    </row>
    <row r="46" spans="4:16" x14ac:dyDescent="0.35">
      <c r="D46" s="46" t="s">
        <v>268</v>
      </c>
      <c r="E46" s="49"/>
      <c r="F46" s="49"/>
      <c r="G46" s="49"/>
      <c r="H46" s="49"/>
      <c r="I46" s="49"/>
      <c r="P46" s="46" t="s">
        <v>269</v>
      </c>
    </row>
    <row r="47" spans="4:16" x14ac:dyDescent="0.35">
      <c r="D47" s="46" t="s">
        <v>270</v>
      </c>
      <c r="E47" s="49"/>
      <c r="F47" s="49"/>
      <c r="G47" s="49"/>
      <c r="H47" s="49"/>
      <c r="I47" s="49"/>
      <c r="P47" s="46" t="s">
        <v>271</v>
      </c>
    </row>
    <row r="48" spans="4:16" x14ac:dyDescent="0.35">
      <c r="D48" s="46" t="s">
        <v>272</v>
      </c>
      <c r="E48" s="49"/>
      <c r="F48" s="49"/>
      <c r="G48" s="49"/>
      <c r="H48" s="49"/>
      <c r="I48" s="49"/>
      <c r="P48" s="46" t="s">
        <v>273</v>
      </c>
    </row>
    <row r="49" spans="4:16" x14ac:dyDescent="0.35">
      <c r="D49" s="46" t="s">
        <v>274</v>
      </c>
      <c r="E49" s="49"/>
      <c r="F49" s="49"/>
      <c r="G49" s="49"/>
      <c r="H49" s="49"/>
      <c r="I49" s="49"/>
      <c r="P49" s="46" t="s">
        <v>275</v>
      </c>
    </row>
    <row r="50" spans="4:16" x14ac:dyDescent="0.35">
      <c r="D50" s="46" t="s">
        <v>276</v>
      </c>
      <c r="E50" s="49"/>
      <c r="F50" s="49"/>
      <c r="G50" s="49"/>
      <c r="H50" s="49"/>
      <c r="I50" s="49"/>
      <c r="P50" s="46" t="s">
        <v>277</v>
      </c>
    </row>
    <row r="51" spans="4:16" x14ac:dyDescent="0.35">
      <c r="D51" s="46" t="s">
        <v>278</v>
      </c>
      <c r="E51" s="49"/>
      <c r="F51" s="49"/>
      <c r="G51" s="49"/>
      <c r="H51" s="49"/>
      <c r="I51" s="49"/>
      <c r="P51" s="46" t="s">
        <v>279</v>
      </c>
    </row>
    <row r="52" spans="4:16" x14ac:dyDescent="0.35">
      <c r="D52" s="46" t="s">
        <v>280</v>
      </c>
      <c r="E52" s="49"/>
      <c r="F52" s="49"/>
      <c r="G52" s="49"/>
      <c r="H52" s="49"/>
      <c r="I52" s="49"/>
      <c r="P52" s="46" t="s">
        <v>281</v>
      </c>
    </row>
    <row r="53" spans="4:16" x14ac:dyDescent="0.35">
      <c r="D53" s="46" t="s">
        <v>282</v>
      </c>
      <c r="E53" s="49"/>
      <c r="F53" s="49"/>
      <c r="G53" s="49"/>
      <c r="H53" s="49"/>
      <c r="I53" s="49"/>
      <c r="P53" s="46" t="s">
        <v>283</v>
      </c>
    </row>
    <row r="54" spans="4:16" x14ac:dyDescent="0.35">
      <c r="D54" s="46" t="s">
        <v>77</v>
      </c>
      <c r="E54" s="49"/>
      <c r="F54" s="49"/>
      <c r="G54" s="49"/>
      <c r="H54" s="49"/>
      <c r="I54" s="49"/>
      <c r="P54" s="46" t="s">
        <v>284</v>
      </c>
    </row>
    <row r="55" spans="4:16" x14ac:dyDescent="0.35">
      <c r="D55" s="46" t="s">
        <v>285</v>
      </c>
      <c r="E55" s="49"/>
      <c r="F55" s="49"/>
      <c r="G55" s="49"/>
      <c r="H55" s="49"/>
      <c r="I55" s="49"/>
      <c r="P55" s="46" t="s">
        <v>286</v>
      </c>
    </row>
    <row r="56" spans="4:16" x14ac:dyDescent="0.35">
      <c r="D56" s="46" t="s">
        <v>287</v>
      </c>
      <c r="E56" s="49"/>
      <c r="F56" s="49"/>
      <c r="G56" s="49"/>
      <c r="H56" s="49"/>
      <c r="I56" s="49"/>
      <c r="P56" s="46" t="s">
        <v>288</v>
      </c>
    </row>
    <row r="57" spans="4:16" x14ac:dyDescent="0.35">
      <c r="D57" s="46" t="s">
        <v>289</v>
      </c>
      <c r="E57" s="49"/>
      <c r="F57" s="49"/>
      <c r="G57" s="49"/>
      <c r="H57" s="49"/>
      <c r="I57" s="49"/>
      <c r="P57" s="46" t="s">
        <v>290</v>
      </c>
    </row>
    <row r="58" spans="4:16" x14ac:dyDescent="0.35">
      <c r="D58" s="46" t="s">
        <v>291</v>
      </c>
      <c r="E58" s="49"/>
      <c r="F58" s="49"/>
      <c r="G58" s="49"/>
      <c r="H58" s="49"/>
      <c r="I58" s="49"/>
      <c r="P58" s="46" t="s">
        <v>292</v>
      </c>
    </row>
    <row r="59" spans="4:16" x14ac:dyDescent="0.35">
      <c r="D59" s="46" t="s">
        <v>293</v>
      </c>
      <c r="E59" s="49"/>
      <c r="F59" s="49"/>
      <c r="G59" s="49"/>
      <c r="H59" s="49"/>
      <c r="I59" s="49"/>
      <c r="P59" s="46" t="s">
        <v>294</v>
      </c>
    </row>
    <row r="60" spans="4:16" x14ac:dyDescent="0.35">
      <c r="D60" s="46" t="s">
        <v>295</v>
      </c>
      <c r="E60" s="49"/>
      <c r="F60" s="49"/>
      <c r="G60" s="49"/>
      <c r="H60" s="49"/>
      <c r="I60" s="49"/>
      <c r="P60" s="46" t="s">
        <v>296</v>
      </c>
    </row>
    <row r="61" spans="4:16" x14ac:dyDescent="0.35">
      <c r="D61" s="46" t="s">
        <v>297</v>
      </c>
      <c r="E61" s="49"/>
      <c r="F61" s="49"/>
      <c r="G61" s="49"/>
      <c r="H61" s="49"/>
      <c r="I61" s="49"/>
      <c r="P61" s="46" t="s">
        <v>298</v>
      </c>
    </row>
    <row r="62" spans="4:16" x14ac:dyDescent="0.35">
      <c r="D62" s="46" t="s">
        <v>299</v>
      </c>
      <c r="E62" s="49"/>
      <c r="F62" s="49"/>
      <c r="G62" s="49"/>
      <c r="H62" s="49"/>
      <c r="I62" s="49"/>
      <c r="P62" s="46" t="s">
        <v>300</v>
      </c>
    </row>
    <row r="63" spans="4:16" x14ac:dyDescent="0.35">
      <c r="D63" s="46" t="s">
        <v>301</v>
      </c>
      <c r="E63" s="49"/>
      <c r="F63" s="49"/>
      <c r="G63" s="49"/>
      <c r="H63" s="49"/>
      <c r="I63" s="49"/>
      <c r="P63" s="46" t="s">
        <v>302</v>
      </c>
    </row>
    <row r="64" spans="4:16" x14ac:dyDescent="0.35">
      <c r="D64" s="46" t="s">
        <v>303</v>
      </c>
      <c r="E64" s="49"/>
      <c r="F64" s="49"/>
      <c r="G64" s="49"/>
      <c r="H64" s="49"/>
      <c r="I64" s="49"/>
      <c r="P64" s="46" t="s">
        <v>304</v>
      </c>
    </row>
    <row r="65" spans="4:16" x14ac:dyDescent="0.35">
      <c r="D65" s="46" t="s">
        <v>305</v>
      </c>
      <c r="E65" s="49"/>
      <c r="F65" s="49"/>
      <c r="G65" s="49"/>
      <c r="H65" s="49"/>
      <c r="I65" s="49"/>
      <c r="P65" s="46" t="s">
        <v>306</v>
      </c>
    </row>
    <row r="66" spans="4:16" x14ac:dyDescent="0.35">
      <c r="D66" s="46" t="s">
        <v>307</v>
      </c>
      <c r="E66" s="49"/>
      <c r="F66" s="49"/>
      <c r="G66" s="49"/>
      <c r="H66" s="49"/>
      <c r="I66" s="49"/>
      <c r="P66" s="46" t="s">
        <v>308</v>
      </c>
    </row>
    <row r="67" spans="4:16" x14ac:dyDescent="0.35">
      <c r="D67" s="46" t="s">
        <v>309</v>
      </c>
      <c r="E67" s="49"/>
      <c r="F67" s="49"/>
      <c r="G67" s="49"/>
      <c r="H67" s="49"/>
      <c r="I67" s="49"/>
      <c r="P67" s="46" t="s">
        <v>310</v>
      </c>
    </row>
    <row r="68" spans="4:16" x14ac:dyDescent="0.35">
      <c r="D68" s="46" t="s">
        <v>311</v>
      </c>
      <c r="E68" s="49"/>
      <c r="F68" s="49"/>
      <c r="G68" s="49"/>
      <c r="H68" s="49"/>
      <c r="I68" s="49"/>
      <c r="P68" s="46" t="s">
        <v>312</v>
      </c>
    </row>
    <row r="69" spans="4:16" x14ac:dyDescent="0.35">
      <c r="D69" s="46" t="s">
        <v>313</v>
      </c>
      <c r="E69" s="49"/>
      <c r="F69" s="49"/>
      <c r="G69" s="49"/>
      <c r="H69" s="49"/>
      <c r="I69" s="49"/>
      <c r="P69" s="46" t="s">
        <v>314</v>
      </c>
    </row>
    <row r="70" spans="4:16" x14ac:dyDescent="0.35">
      <c r="D70" s="46" t="s">
        <v>315</v>
      </c>
      <c r="E70" s="49"/>
      <c r="F70" s="49"/>
      <c r="G70" s="49"/>
      <c r="H70" s="49"/>
      <c r="I70" s="49"/>
      <c r="P70" s="46" t="s">
        <v>316</v>
      </c>
    </row>
    <row r="71" spans="4:16" x14ac:dyDescent="0.35">
      <c r="D71" s="46" t="s">
        <v>317</v>
      </c>
      <c r="E71" s="49"/>
      <c r="F71" s="49"/>
      <c r="G71" s="49"/>
      <c r="H71" s="49"/>
      <c r="I71" s="49"/>
      <c r="P71" s="46" t="s">
        <v>318</v>
      </c>
    </row>
    <row r="72" spans="4:16" x14ac:dyDescent="0.35">
      <c r="D72" s="46" t="s">
        <v>319</v>
      </c>
      <c r="E72" s="49"/>
      <c r="F72" s="49"/>
      <c r="G72" s="49"/>
      <c r="H72" s="49"/>
      <c r="I72" s="49"/>
      <c r="P72" s="46" t="s">
        <v>320</v>
      </c>
    </row>
    <row r="73" spans="4:16" x14ac:dyDescent="0.35">
      <c r="D73" s="46" t="s">
        <v>321</v>
      </c>
      <c r="E73" s="49"/>
      <c r="F73" s="49"/>
      <c r="G73" s="49"/>
      <c r="H73" s="49"/>
      <c r="I73" s="49"/>
      <c r="P73" s="46" t="s">
        <v>322</v>
      </c>
    </row>
    <row r="74" spans="4:16" x14ac:dyDescent="0.35">
      <c r="D74" s="46" t="s">
        <v>323</v>
      </c>
      <c r="E74" s="49"/>
      <c r="F74" s="49"/>
      <c r="G74" s="49"/>
      <c r="H74" s="49"/>
      <c r="I74" s="49"/>
      <c r="P74" s="46" t="s">
        <v>324</v>
      </c>
    </row>
    <row r="75" spans="4:16" x14ac:dyDescent="0.35">
      <c r="D75" s="46" t="s">
        <v>325</v>
      </c>
      <c r="E75" s="49"/>
      <c r="F75" s="49"/>
      <c r="G75" s="49"/>
      <c r="H75" s="49"/>
      <c r="I75" s="49"/>
      <c r="P75" s="46" t="s">
        <v>326</v>
      </c>
    </row>
    <row r="76" spans="4:16" x14ac:dyDescent="0.35">
      <c r="D76" s="46" t="s">
        <v>327</v>
      </c>
      <c r="E76" s="49"/>
      <c r="F76" s="49"/>
      <c r="G76" s="49"/>
      <c r="H76" s="49"/>
      <c r="I76" s="49"/>
      <c r="P76" s="46" t="s">
        <v>328</v>
      </c>
    </row>
    <row r="77" spans="4:16" x14ac:dyDescent="0.35">
      <c r="D77" s="46" t="s">
        <v>329</v>
      </c>
      <c r="E77" s="49"/>
      <c r="F77" s="49"/>
      <c r="G77" s="49"/>
      <c r="H77" s="49"/>
      <c r="I77" s="49"/>
      <c r="P77" s="46" t="s">
        <v>330</v>
      </c>
    </row>
    <row r="78" spans="4:16" x14ac:dyDescent="0.35">
      <c r="D78" s="46" t="s">
        <v>331</v>
      </c>
      <c r="E78" s="49"/>
      <c r="F78" s="49"/>
      <c r="G78" s="49"/>
      <c r="H78" s="49"/>
      <c r="I78" s="49"/>
      <c r="P78" s="46" t="s">
        <v>332</v>
      </c>
    </row>
    <row r="79" spans="4:16" x14ac:dyDescent="0.35">
      <c r="D79" s="46" t="s">
        <v>333</v>
      </c>
      <c r="E79" s="49"/>
      <c r="F79" s="49"/>
      <c r="G79" s="49"/>
      <c r="H79" s="49"/>
      <c r="I79" s="49"/>
      <c r="P79" s="46" t="s">
        <v>334</v>
      </c>
    </row>
    <row r="80" spans="4:16" x14ac:dyDescent="0.35">
      <c r="D80" s="46" t="s">
        <v>335</v>
      </c>
      <c r="E80" s="49"/>
      <c r="F80" s="49"/>
      <c r="G80" s="49"/>
      <c r="H80" s="49"/>
      <c r="I80" s="49"/>
      <c r="P80" s="46" t="s">
        <v>336</v>
      </c>
    </row>
    <row r="81" spans="4:16" x14ac:dyDescent="0.35">
      <c r="D81" s="46" t="s">
        <v>337</v>
      </c>
      <c r="E81" s="49"/>
      <c r="F81" s="49"/>
      <c r="G81" s="49"/>
      <c r="H81" s="49"/>
      <c r="I81" s="49"/>
      <c r="P81" s="46" t="s">
        <v>338</v>
      </c>
    </row>
    <row r="82" spans="4:16" x14ac:dyDescent="0.35">
      <c r="D82" s="46" t="s">
        <v>339</v>
      </c>
      <c r="E82" s="49"/>
      <c r="F82" s="49"/>
      <c r="G82" s="49"/>
      <c r="H82" s="49"/>
      <c r="I82" s="49"/>
      <c r="P82" s="46" t="s">
        <v>340</v>
      </c>
    </row>
    <row r="83" spans="4:16" x14ac:dyDescent="0.35">
      <c r="D83" s="46" t="s">
        <v>341</v>
      </c>
      <c r="E83" s="49"/>
      <c r="F83" s="49"/>
      <c r="G83" s="49"/>
      <c r="H83" s="49"/>
      <c r="I83" s="49"/>
      <c r="P83" s="46" t="s">
        <v>342</v>
      </c>
    </row>
    <row r="84" spans="4:16" x14ac:dyDescent="0.35">
      <c r="D84" s="46" t="s">
        <v>343</v>
      </c>
      <c r="E84" s="49"/>
      <c r="F84" s="49"/>
      <c r="G84" s="49"/>
      <c r="H84" s="49"/>
      <c r="I84" s="49"/>
      <c r="P84" s="46" t="s">
        <v>344</v>
      </c>
    </row>
    <row r="85" spans="4:16" x14ac:dyDescent="0.35">
      <c r="D85" s="46" t="s">
        <v>345</v>
      </c>
      <c r="E85" s="49"/>
      <c r="F85" s="49"/>
      <c r="G85" s="49"/>
      <c r="H85" s="49"/>
      <c r="I85" s="49"/>
      <c r="P85" s="46" t="s">
        <v>346</v>
      </c>
    </row>
    <row r="86" spans="4:16" x14ac:dyDescent="0.35">
      <c r="D86" s="46" t="s">
        <v>347</v>
      </c>
      <c r="E86" s="49"/>
      <c r="F86" s="49"/>
      <c r="G86" s="49"/>
      <c r="H86" s="49"/>
      <c r="I86" s="49"/>
      <c r="P86" s="46" t="s">
        <v>348</v>
      </c>
    </row>
    <row r="87" spans="4:16" x14ac:dyDescent="0.35">
      <c r="D87" s="46" t="s">
        <v>349</v>
      </c>
      <c r="E87" s="49"/>
      <c r="F87" s="49"/>
      <c r="G87" s="49"/>
      <c r="H87" s="49"/>
      <c r="I87" s="49"/>
      <c r="P87" s="46" t="s">
        <v>350</v>
      </c>
    </row>
    <row r="88" spans="4:16" x14ac:dyDescent="0.35">
      <c r="D88" s="46" t="s">
        <v>351</v>
      </c>
      <c r="E88" s="49"/>
      <c r="F88" s="49"/>
      <c r="G88" s="49"/>
      <c r="H88" s="49"/>
      <c r="I88" s="49"/>
      <c r="P88" s="46" t="s">
        <v>352</v>
      </c>
    </row>
    <row r="89" spans="4:16" x14ac:dyDescent="0.35">
      <c r="D89" s="46" t="s">
        <v>353</v>
      </c>
      <c r="E89" s="49"/>
      <c r="F89" s="49"/>
      <c r="G89" s="49"/>
      <c r="H89" s="49"/>
      <c r="I89" s="49"/>
      <c r="P89" s="46" t="s">
        <v>354</v>
      </c>
    </row>
    <row r="90" spans="4:16" x14ac:dyDescent="0.35">
      <c r="D90" s="46" t="s">
        <v>355</v>
      </c>
      <c r="E90" s="49"/>
      <c r="F90" s="49"/>
      <c r="G90" s="49"/>
      <c r="H90" s="49"/>
      <c r="I90" s="49"/>
      <c r="P90" s="46" t="s">
        <v>356</v>
      </c>
    </row>
    <row r="91" spans="4:16" x14ac:dyDescent="0.35">
      <c r="D91" s="46" t="s">
        <v>357</v>
      </c>
      <c r="E91" s="49"/>
      <c r="F91" s="49"/>
      <c r="G91" s="49"/>
      <c r="H91" s="49"/>
      <c r="I91" s="49"/>
      <c r="P91" s="46" t="s">
        <v>358</v>
      </c>
    </row>
    <row r="92" spans="4:16" x14ac:dyDescent="0.35">
      <c r="D92" s="46" t="s">
        <v>359</v>
      </c>
      <c r="E92" s="49"/>
      <c r="F92" s="49"/>
      <c r="G92" s="49"/>
      <c r="H92" s="49"/>
      <c r="I92" s="49"/>
      <c r="P92" s="46" t="s">
        <v>360</v>
      </c>
    </row>
    <row r="93" spans="4:16" x14ac:dyDescent="0.35">
      <c r="D93" s="46" t="s">
        <v>361</v>
      </c>
      <c r="E93" s="49"/>
      <c r="F93" s="49"/>
      <c r="G93" s="49"/>
      <c r="H93" s="49"/>
      <c r="I93" s="49"/>
      <c r="P93" s="46" t="s">
        <v>362</v>
      </c>
    </row>
    <row r="94" spans="4:16" x14ac:dyDescent="0.35">
      <c r="D94" s="46" t="s">
        <v>363</v>
      </c>
      <c r="E94" s="49"/>
      <c r="F94" s="49"/>
      <c r="G94" s="49"/>
      <c r="H94" s="49"/>
      <c r="I94" s="49"/>
      <c r="P94" s="46" t="s">
        <v>364</v>
      </c>
    </row>
    <row r="95" spans="4:16" x14ac:dyDescent="0.35">
      <c r="D95" s="46" t="s">
        <v>365</v>
      </c>
      <c r="E95" s="49"/>
      <c r="F95" s="49"/>
      <c r="G95" s="49"/>
      <c r="H95" s="49"/>
      <c r="I95" s="49"/>
      <c r="P95" s="46" t="s">
        <v>366</v>
      </c>
    </row>
    <row r="96" spans="4:16" x14ac:dyDescent="0.35">
      <c r="D96" s="46" t="s">
        <v>367</v>
      </c>
      <c r="E96" s="49"/>
      <c r="F96" s="49"/>
      <c r="G96" s="49"/>
      <c r="H96" s="49"/>
      <c r="I96" s="49"/>
      <c r="P96" s="46" t="s">
        <v>368</v>
      </c>
    </row>
    <row r="97" spans="4:16" x14ac:dyDescent="0.35">
      <c r="D97" s="46" t="s">
        <v>369</v>
      </c>
      <c r="E97" s="49"/>
      <c r="F97" s="49"/>
      <c r="G97" s="49"/>
      <c r="H97" s="49"/>
      <c r="I97" s="49"/>
      <c r="P97" s="46" t="s">
        <v>370</v>
      </c>
    </row>
    <row r="98" spans="4:16" x14ac:dyDescent="0.35">
      <c r="D98" s="46" t="s">
        <v>371</v>
      </c>
      <c r="E98" s="49"/>
      <c r="F98" s="49"/>
      <c r="G98" s="49"/>
      <c r="H98" s="49"/>
      <c r="I98" s="49"/>
      <c r="P98" s="46" t="s">
        <v>372</v>
      </c>
    </row>
    <row r="99" spans="4:16" x14ac:dyDescent="0.35">
      <c r="D99" s="46" t="s">
        <v>373</v>
      </c>
      <c r="E99" s="49"/>
      <c r="F99" s="49"/>
      <c r="G99" s="49"/>
      <c r="H99" s="49"/>
      <c r="I99" s="49"/>
      <c r="P99" s="46" t="s">
        <v>374</v>
      </c>
    </row>
    <row r="100" spans="4:16" x14ac:dyDescent="0.35">
      <c r="D100" s="46" t="s">
        <v>375</v>
      </c>
      <c r="E100" s="49"/>
      <c r="F100" s="49"/>
      <c r="G100" s="49"/>
      <c r="H100" s="49"/>
      <c r="I100" s="49"/>
      <c r="P100" s="46" t="s">
        <v>376</v>
      </c>
    </row>
    <row r="101" spans="4:16" x14ac:dyDescent="0.35">
      <c r="D101" s="46" t="s">
        <v>377</v>
      </c>
      <c r="E101" s="49"/>
      <c r="F101" s="49"/>
      <c r="G101" s="49"/>
      <c r="H101" s="49"/>
      <c r="I101" s="49"/>
      <c r="P101" s="46" t="s">
        <v>378</v>
      </c>
    </row>
    <row r="102" spans="4:16" x14ac:dyDescent="0.35">
      <c r="D102" s="46" t="s">
        <v>379</v>
      </c>
      <c r="E102" s="49"/>
      <c r="F102" s="49"/>
      <c r="G102" s="49"/>
      <c r="H102" s="49"/>
      <c r="I102" s="49"/>
      <c r="P102" s="46" t="s">
        <v>380</v>
      </c>
    </row>
    <row r="103" spans="4:16" x14ac:dyDescent="0.35">
      <c r="D103" s="46" t="s">
        <v>381</v>
      </c>
      <c r="E103" s="49"/>
      <c r="F103" s="49"/>
      <c r="G103" s="49"/>
      <c r="H103" s="49"/>
      <c r="I103" s="49"/>
      <c r="P103" s="46" t="s">
        <v>382</v>
      </c>
    </row>
    <row r="104" spans="4:16" x14ac:dyDescent="0.35">
      <c r="D104" s="46" t="s">
        <v>383</v>
      </c>
      <c r="E104" s="49"/>
      <c r="F104" s="49"/>
      <c r="G104" s="49"/>
      <c r="H104" s="49"/>
      <c r="I104" s="49"/>
      <c r="P104" s="46" t="s">
        <v>384</v>
      </c>
    </row>
    <row r="105" spans="4:16" x14ac:dyDescent="0.35">
      <c r="D105" s="46" t="s">
        <v>385</v>
      </c>
      <c r="E105" s="49"/>
      <c r="F105" s="49"/>
      <c r="G105" s="49"/>
      <c r="H105" s="49"/>
      <c r="I105" s="49"/>
      <c r="P105" s="46" t="s">
        <v>386</v>
      </c>
    </row>
    <row r="106" spans="4:16" x14ac:dyDescent="0.35">
      <c r="D106" s="46" t="s">
        <v>387</v>
      </c>
      <c r="E106" s="49"/>
      <c r="F106" s="49"/>
      <c r="G106" s="49"/>
      <c r="H106" s="49"/>
      <c r="I106" s="49"/>
      <c r="P106" s="46" t="s">
        <v>388</v>
      </c>
    </row>
    <row r="107" spans="4:16" x14ac:dyDescent="0.35">
      <c r="D107" s="46" t="s">
        <v>389</v>
      </c>
      <c r="E107" s="49"/>
      <c r="F107" s="49"/>
      <c r="G107" s="49"/>
      <c r="H107" s="49"/>
      <c r="I107" s="49"/>
      <c r="P107" s="46" t="s">
        <v>390</v>
      </c>
    </row>
    <row r="108" spans="4:16" x14ac:dyDescent="0.35">
      <c r="D108" s="46" t="s">
        <v>391</v>
      </c>
      <c r="E108" s="49"/>
      <c r="F108" s="49"/>
      <c r="G108" s="49"/>
      <c r="H108" s="49"/>
      <c r="I108" s="49"/>
      <c r="P108" s="46" t="s">
        <v>392</v>
      </c>
    </row>
    <row r="109" spans="4:16" x14ac:dyDescent="0.35">
      <c r="D109" s="46" t="s">
        <v>393</v>
      </c>
      <c r="E109" s="49"/>
      <c r="F109" s="49"/>
      <c r="G109" s="49"/>
      <c r="H109" s="49"/>
      <c r="I109" s="49"/>
      <c r="P109" s="46" t="s">
        <v>394</v>
      </c>
    </row>
    <row r="110" spans="4:16" x14ac:dyDescent="0.35">
      <c r="D110" s="46" t="s">
        <v>395</v>
      </c>
      <c r="E110" s="49"/>
      <c r="F110" s="49"/>
      <c r="G110" s="49"/>
      <c r="H110" s="49"/>
      <c r="I110" s="49"/>
      <c r="P110" s="46" t="s">
        <v>396</v>
      </c>
    </row>
    <row r="111" spans="4:16" x14ac:dyDescent="0.35">
      <c r="D111" s="46" t="s">
        <v>397</v>
      </c>
      <c r="E111" s="49"/>
      <c r="F111" s="49"/>
      <c r="G111" s="49"/>
      <c r="H111" s="49"/>
      <c r="I111" s="49"/>
      <c r="P111" s="46" t="s">
        <v>398</v>
      </c>
    </row>
    <row r="112" spans="4:16" x14ac:dyDescent="0.35">
      <c r="D112" s="46" t="s">
        <v>399</v>
      </c>
      <c r="E112" s="49"/>
      <c r="F112" s="49"/>
      <c r="G112" s="49"/>
      <c r="H112" s="49"/>
      <c r="I112" s="49"/>
      <c r="P112" s="46" t="s">
        <v>400</v>
      </c>
    </row>
    <row r="113" spans="4:16" x14ac:dyDescent="0.35">
      <c r="D113" s="46" t="s">
        <v>401</v>
      </c>
      <c r="E113" s="49"/>
      <c r="F113" s="49"/>
      <c r="G113" s="49"/>
      <c r="H113" s="49"/>
      <c r="I113" s="49"/>
      <c r="P113" s="46" t="s">
        <v>402</v>
      </c>
    </row>
    <row r="114" spans="4:16" x14ac:dyDescent="0.35">
      <c r="D114" s="46" t="s">
        <v>403</v>
      </c>
      <c r="E114" s="49"/>
      <c r="F114" s="49"/>
      <c r="G114" s="49"/>
      <c r="H114" s="49"/>
      <c r="I114" s="49"/>
      <c r="P114" s="46" t="s">
        <v>404</v>
      </c>
    </row>
    <row r="115" spans="4:16" x14ac:dyDescent="0.35">
      <c r="D115" s="46" t="s">
        <v>405</v>
      </c>
      <c r="E115" s="49"/>
      <c r="F115" s="49"/>
      <c r="G115" s="49"/>
      <c r="H115" s="49"/>
      <c r="I115" s="49"/>
      <c r="P115" s="46" t="s">
        <v>406</v>
      </c>
    </row>
    <row r="116" spans="4:16" x14ac:dyDescent="0.35">
      <c r="D116" s="46" t="s">
        <v>407</v>
      </c>
      <c r="E116" s="49"/>
      <c r="F116" s="49"/>
      <c r="G116" s="49"/>
      <c r="H116" s="49"/>
      <c r="I116" s="49"/>
      <c r="P116" s="46" t="s">
        <v>408</v>
      </c>
    </row>
    <row r="117" spans="4:16" x14ac:dyDescent="0.35">
      <c r="D117" s="46" t="s">
        <v>409</v>
      </c>
      <c r="E117" s="49"/>
      <c r="F117" s="49"/>
      <c r="G117" s="49"/>
      <c r="H117" s="49"/>
      <c r="I117" s="49"/>
      <c r="P117" s="46" t="s">
        <v>410</v>
      </c>
    </row>
    <row r="118" spans="4:16" x14ac:dyDescent="0.35">
      <c r="D118" s="46" t="s">
        <v>411</v>
      </c>
      <c r="E118" s="49"/>
      <c r="F118" s="49"/>
      <c r="G118" s="49"/>
      <c r="H118" s="49"/>
      <c r="I118" s="49"/>
      <c r="P118" s="46" t="s">
        <v>412</v>
      </c>
    </row>
    <row r="119" spans="4:16" x14ac:dyDescent="0.35">
      <c r="D119" s="46" t="s">
        <v>413</v>
      </c>
      <c r="E119" s="49"/>
      <c r="F119" s="49"/>
      <c r="G119" s="49"/>
      <c r="H119" s="49"/>
      <c r="I119" s="49"/>
      <c r="P119" s="46" t="s">
        <v>414</v>
      </c>
    </row>
    <row r="120" spans="4:16" x14ac:dyDescent="0.35">
      <c r="D120" s="46" t="s">
        <v>415</v>
      </c>
      <c r="E120" s="49"/>
      <c r="F120" s="49"/>
      <c r="G120" s="49"/>
      <c r="H120" s="49"/>
      <c r="I120" s="49"/>
      <c r="P120" s="46" t="s">
        <v>416</v>
      </c>
    </row>
    <row r="121" spans="4:16" x14ac:dyDescent="0.35">
      <c r="D121" s="46" t="s">
        <v>417</v>
      </c>
      <c r="E121" s="49"/>
      <c r="F121" s="49"/>
      <c r="G121" s="49"/>
      <c r="H121" s="49"/>
      <c r="I121" s="49"/>
      <c r="P121" s="46" t="s">
        <v>418</v>
      </c>
    </row>
    <row r="122" spans="4:16" x14ac:dyDescent="0.35">
      <c r="D122" s="46" t="s">
        <v>419</v>
      </c>
      <c r="E122" s="49"/>
      <c r="F122" s="49"/>
      <c r="G122" s="49"/>
      <c r="H122" s="49"/>
      <c r="I122" s="49"/>
      <c r="P122" s="46" t="s">
        <v>420</v>
      </c>
    </row>
    <row r="123" spans="4:16" x14ac:dyDescent="0.35">
      <c r="D123" s="46" t="s">
        <v>421</v>
      </c>
      <c r="E123" s="49"/>
      <c r="F123" s="49"/>
      <c r="G123" s="49"/>
      <c r="H123" s="49"/>
      <c r="I123" s="49"/>
      <c r="P123" s="46" t="s">
        <v>422</v>
      </c>
    </row>
    <row r="124" spans="4:16" x14ac:dyDescent="0.35">
      <c r="D124" s="46" t="s">
        <v>423</v>
      </c>
      <c r="E124" s="49"/>
      <c r="F124" s="49"/>
      <c r="G124" s="49"/>
      <c r="H124" s="49"/>
      <c r="I124" s="49"/>
      <c r="P124" s="46" t="s">
        <v>424</v>
      </c>
    </row>
    <row r="125" spans="4:16" x14ac:dyDescent="0.35">
      <c r="D125" s="46" t="s">
        <v>425</v>
      </c>
      <c r="E125" s="49"/>
      <c r="F125" s="49"/>
      <c r="G125" s="49"/>
      <c r="H125" s="49"/>
      <c r="I125" s="49"/>
      <c r="P125" s="46" t="s">
        <v>426</v>
      </c>
    </row>
    <row r="126" spans="4:16" x14ac:dyDescent="0.35">
      <c r="D126" s="46" t="s">
        <v>427</v>
      </c>
      <c r="E126" s="49"/>
      <c r="F126" s="49"/>
      <c r="G126" s="49"/>
      <c r="H126" s="49"/>
      <c r="I126" s="49"/>
      <c r="P126" s="46" t="s">
        <v>428</v>
      </c>
    </row>
    <row r="127" spans="4:16" x14ac:dyDescent="0.35">
      <c r="D127" s="46" t="s">
        <v>429</v>
      </c>
      <c r="E127" s="49"/>
      <c r="F127" s="49"/>
      <c r="G127" s="49"/>
      <c r="H127" s="49"/>
      <c r="I127" s="49"/>
      <c r="P127" s="46" t="s">
        <v>430</v>
      </c>
    </row>
    <row r="128" spans="4:16" x14ac:dyDescent="0.35">
      <c r="D128" s="46" t="s">
        <v>431</v>
      </c>
      <c r="E128" s="49"/>
      <c r="F128" s="49"/>
      <c r="G128" s="49"/>
      <c r="H128" s="49"/>
      <c r="I128" s="49"/>
      <c r="P128" s="46" t="s">
        <v>432</v>
      </c>
    </row>
    <row r="129" spans="4:16" x14ac:dyDescent="0.35">
      <c r="D129" s="46" t="s">
        <v>433</v>
      </c>
      <c r="E129" s="49"/>
      <c r="F129" s="49"/>
      <c r="G129" s="49"/>
      <c r="H129" s="49"/>
      <c r="I129" s="49"/>
      <c r="P129" s="46" t="s">
        <v>434</v>
      </c>
    </row>
    <row r="130" spans="4:16" x14ac:dyDescent="0.35">
      <c r="D130" s="46" t="s">
        <v>435</v>
      </c>
      <c r="E130" s="49"/>
      <c r="F130" s="49"/>
      <c r="G130" s="49"/>
      <c r="H130" s="49"/>
      <c r="I130" s="49"/>
      <c r="P130" s="46" t="s">
        <v>436</v>
      </c>
    </row>
    <row r="131" spans="4:16" x14ac:dyDescent="0.35">
      <c r="D131" s="46" t="s">
        <v>437</v>
      </c>
      <c r="E131" s="49"/>
      <c r="F131" s="49"/>
      <c r="G131" s="49"/>
      <c r="H131" s="49"/>
      <c r="I131" s="49"/>
      <c r="P131" s="46" t="s">
        <v>438</v>
      </c>
    </row>
    <row r="132" spans="4:16" x14ac:dyDescent="0.35">
      <c r="D132" s="46" t="s">
        <v>439</v>
      </c>
      <c r="E132" s="49"/>
      <c r="F132" s="49"/>
      <c r="G132" s="49"/>
      <c r="H132" s="49"/>
      <c r="I132" s="49"/>
      <c r="P132" s="46" t="s">
        <v>440</v>
      </c>
    </row>
    <row r="133" spans="4:16" x14ac:dyDescent="0.35">
      <c r="D133" s="46" t="s">
        <v>441</v>
      </c>
      <c r="E133" s="49"/>
      <c r="F133" s="49"/>
      <c r="G133" s="49"/>
      <c r="H133" s="49"/>
      <c r="I133" s="49"/>
      <c r="P133" s="46" t="s">
        <v>442</v>
      </c>
    </row>
    <row r="134" spans="4:16" x14ac:dyDescent="0.35">
      <c r="D134" s="46" t="s">
        <v>443</v>
      </c>
      <c r="E134" s="49"/>
      <c r="F134" s="49"/>
      <c r="G134" s="49"/>
      <c r="H134" s="49"/>
      <c r="I134" s="49"/>
      <c r="P134" s="46" t="s">
        <v>444</v>
      </c>
    </row>
    <row r="135" spans="4:16" x14ac:dyDescent="0.35">
      <c r="D135" s="46" t="s">
        <v>445</v>
      </c>
      <c r="E135" s="49"/>
      <c r="F135" s="49"/>
      <c r="G135" s="49"/>
      <c r="H135" s="49"/>
      <c r="I135" s="49"/>
      <c r="P135" s="46" t="s">
        <v>446</v>
      </c>
    </row>
    <row r="136" spans="4:16" x14ac:dyDescent="0.35">
      <c r="D136" s="46" t="s">
        <v>447</v>
      </c>
      <c r="E136" s="49"/>
      <c r="F136" s="49"/>
      <c r="G136" s="49"/>
      <c r="H136" s="49"/>
      <c r="I136" s="49"/>
      <c r="P136" s="46" t="s">
        <v>448</v>
      </c>
    </row>
    <row r="137" spans="4:16" x14ac:dyDescent="0.35">
      <c r="D137" s="46" t="s">
        <v>449</v>
      </c>
      <c r="E137" s="49"/>
      <c r="F137" s="49"/>
      <c r="G137" s="49"/>
      <c r="H137" s="49"/>
      <c r="I137" s="49"/>
      <c r="P137" s="46" t="s">
        <v>450</v>
      </c>
    </row>
    <row r="138" spans="4:16" x14ac:dyDescent="0.35">
      <c r="D138" s="46" t="s">
        <v>451</v>
      </c>
      <c r="E138" s="49"/>
      <c r="F138" s="49"/>
      <c r="G138" s="49"/>
      <c r="H138" s="49"/>
      <c r="I138" s="49"/>
      <c r="P138" s="46" t="s">
        <v>452</v>
      </c>
    </row>
    <row r="139" spans="4:16" x14ac:dyDescent="0.35">
      <c r="D139" s="46" t="s">
        <v>453</v>
      </c>
      <c r="E139" s="49"/>
      <c r="F139" s="49"/>
      <c r="G139" s="49"/>
      <c r="H139" s="49"/>
      <c r="I139" s="49"/>
      <c r="P139" s="46" t="s">
        <v>454</v>
      </c>
    </row>
    <row r="140" spans="4:16" x14ac:dyDescent="0.35">
      <c r="D140" s="46" t="s">
        <v>455</v>
      </c>
      <c r="E140" s="49"/>
      <c r="F140" s="49"/>
      <c r="G140" s="49"/>
      <c r="H140" s="49"/>
      <c r="I140" s="49"/>
      <c r="P140" s="46" t="s">
        <v>456</v>
      </c>
    </row>
    <row r="141" spans="4:16" x14ac:dyDescent="0.35">
      <c r="D141" s="46" t="s">
        <v>457</v>
      </c>
      <c r="E141" s="49"/>
      <c r="F141" s="49"/>
      <c r="G141" s="49"/>
      <c r="H141" s="49"/>
      <c r="I141" s="49"/>
      <c r="P141" s="46" t="s">
        <v>458</v>
      </c>
    </row>
    <row r="142" spans="4:16" x14ac:dyDescent="0.35">
      <c r="D142" s="46" t="s">
        <v>459</v>
      </c>
      <c r="E142" s="49"/>
      <c r="F142" s="49"/>
      <c r="G142" s="49"/>
      <c r="H142" s="49"/>
      <c r="I142" s="49"/>
      <c r="P142" s="46" t="s">
        <v>460</v>
      </c>
    </row>
    <row r="143" spans="4:16" x14ac:dyDescent="0.35">
      <c r="D143" s="46" t="s">
        <v>461</v>
      </c>
      <c r="E143" s="49"/>
      <c r="F143" s="49"/>
      <c r="G143" s="49"/>
      <c r="H143" s="49"/>
      <c r="I143" s="49"/>
      <c r="P143" s="46" t="s">
        <v>462</v>
      </c>
    </row>
    <row r="144" spans="4:16" x14ac:dyDescent="0.35">
      <c r="D144" s="46" t="s">
        <v>463</v>
      </c>
      <c r="E144" s="49"/>
      <c r="F144" s="49"/>
      <c r="G144" s="49"/>
      <c r="H144" s="49"/>
      <c r="I144" s="49"/>
      <c r="P144" s="46" t="s">
        <v>464</v>
      </c>
    </row>
    <row r="145" spans="4:16" x14ac:dyDescent="0.35">
      <c r="D145" s="46" t="s">
        <v>465</v>
      </c>
      <c r="E145" s="49"/>
      <c r="F145" s="49"/>
      <c r="G145" s="49"/>
      <c r="H145" s="49"/>
      <c r="I145" s="49"/>
      <c r="P145" s="46" t="s">
        <v>466</v>
      </c>
    </row>
    <row r="146" spans="4:16" x14ac:dyDescent="0.35">
      <c r="D146" s="46" t="s">
        <v>467</v>
      </c>
      <c r="E146" s="49"/>
      <c r="F146" s="49"/>
      <c r="G146" s="49"/>
      <c r="H146" s="49"/>
      <c r="I146" s="49"/>
      <c r="P146" s="46" t="s">
        <v>468</v>
      </c>
    </row>
    <row r="147" spans="4:16" x14ac:dyDescent="0.35">
      <c r="D147" s="46" t="s">
        <v>469</v>
      </c>
      <c r="E147" s="49"/>
      <c r="F147" s="49"/>
      <c r="G147" s="49"/>
      <c r="H147" s="49"/>
      <c r="I147" s="49"/>
      <c r="P147" s="46" t="s">
        <v>470</v>
      </c>
    </row>
    <row r="148" spans="4:16" x14ac:dyDescent="0.35">
      <c r="D148" s="46" t="s">
        <v>471</v>
      </c>
      <c r="E148" s="49"/>
      <c r="F148" s="49"/>
      <c r="G148" s="49"/>
      <c r="H148" s="49"/>
      <c r="I148" s="49"/>
      <c r="P148" s="46" t="s">
        <v>472</v>
      </c>
    </row>
    <row r="149" spans="4:16" x14ac:dyDescent="0.35">
      <c r="D149" s="46" t="s">
        <v>473</v>
      </c>
      <c r="E149" s="49"/>
      <c r="F149" s="49"/>
      <c r="G149" s="49"/>
      <c r="H149" s="49"/>
      <c r="I149" s="49"/>
      <c r="P149" s="46" t="s">
        <v>474</v>
      </c>
    </row>
    <row r="150" spans="4:16" x14ac:dyDescent="0.35">
      <c r="D150" s="46" t="s">
        <v>475</v>
      </c>
      <c r="E150" s="49"/>
      <c r="F150" s="49"/>
      <c r="G150" s="49"/>
      <c r="H150" s="49"/>
      <c r="I150" s="49"/>
      <c r="P150" s="46" t="s">
        <v>476</v>
      </c>
    </row>
    <row r="151" spans="4:16" x14ac:dyDescent="0.35">
      <c r="D151" s="46" t="s">
        <v>477</v>
      </c>
      <c r="E151" s="49"/>
      <c r="F151" s="49"/>
      <c r="G151" s="49"/>
      <c r="H151" s="49"/>
      <c r="I151" s="49"/>
      <c r="P151" s="46" t="s">
        <v>478</v>
      </c>
    </row>
    <row r="152" spans="4:16" x14ac:dyDescent="0.35">
      <c r="D152" s="46" t="s">
        <v>479</v>
      </c>
      <c r="E152" s="49"/>
      <c r="F152" s="49"/>
      <c r="G152" s="49"/>
      <c r="H152" s="49"/>
      <c r="I152" s="49"/>
      <c r="P152" s="46" t="s">
        <v>480</v>
      </c>
    </row>
    <row r="153" spans="4:16" x14ac:dyDescent="0.35">
      <c r="D153" s="46" t="s">
        <v>481</v>
      </c>
      <c r="E153" s="49"/>
      <c r="F153" s="49"/>
      <c r="G153" s="49"/>
      <c r="H153" s="49"/>
      <c r="I153" s="49"/>
      <c r="P153" s="46" t="s">
        <v>482</v>
      </c>
    </row>
    <row r="154" spans="4:16" x14ac:dyDescent="0.35">
      <c r="D154" s="46" t="s">
        <v>483</v>
      </c>
      <c r="E154" s="49"/>
      <c r="F154" s="49"/>
      <c r="G154" s="49"/>
      <c r="H154" s="49"/>
      <c r="I154" s="49"/>
      <c r="P154" s="46" t="s">
        <v>484</v>
      </c>
    </row>
    <row r="155" spans="4:16" x14ac:dyDescent="0.35">
      <c r="D155" s="46" t="s">
        <v>485</v>
      </c>
      <c r="E155" s="49"/>
      <c r="F155" s="49"/>
      <c r="G155" s="49"/>
      <c r="H155" s="49"/>
      <c r="I155" s="49"/>
      <c r="P155" s="46" t="s">
        <v>486</v>
      </c>
    </row>
    <row r="156" spans="4:16" x14ac:dyDescent="0.35">
      <c r="D156" s="46" t="s">
        <v>487</v>
      </c>
      <c r="E156" s="49"/>
      <c r="F156" s="49"/>
      <c r="G156" s="49"/>
      <c r="H156" s="49"/>
      <c r="I156" s="49"/>
      <c r="P156" s="46" t="s">
        <v>488</v>
      </c>
    </row>
    <row r="157" spans="4:16" x14ac:dyDescent="0.35">
      <c r="D157" s="46" t="s">
        <v>489</v>
      </c>
      <c r="E157" s="49"/>
      <c r="F157" s="49"/>
      <c r="G157" s="49"/>
      <c r="H157" s="49"/>
      <c r="I157" s="49"/>
      <c r="P157" s="46" t="s">
        <v>490</v>
      </c>
    </row>
    <row r="158" spans="4:16" x14ac:dyDescent="0.35">
      <c r="D158" s="46" t="s">
        <v>491</v>
      </c>
      <c r="E158" s="49"/>
      <c r="F158" s="49"/>
      <c r="G158" s="49"/>
      <c r="H158" s="49"/>
      <c r="I158" s="49"/>
      <c r="P158" s="46" t="s">
        <v>492</v>
      </c>
    </row>
    <row r="159" spans="4:16" x14ac:dyDescent="0.35">
      <c r="D159" s="46" t="s">
        <v>493</v>
      </c>
      <c r="E159" s="49"/>
      <c r="F159" s="49"/>
      <c r="G159" s="49"/>
      <c r="H159" s="49"/>
      <c r="I159" s="49"/>
      <c r="P159" s="46" t="s">
        <v>494</v>
      </c>
    </row>
    <row r="160" spans="4:16" x14ac:dyDescent="0.35">
      <c r="D160" s="46" t="s">
        <v>495</v>
      </c>
      <c r="E160" s="49"/>
      <c r="F160" s="49"/>
      <c r="G160" s="49"/>
      <c r="H160" s="49"/>
      <c r="I160" s="49"/>
      <c r="P160" s="46" t="s">
        <v>496</v>
      </c>
    </row>
    <row r="161" spans="4:16" x14ac:dyDescent="0.35">
      <c r="D161" s="46" t="s">
        <v>497</v>
      </c>
      <c r="E161" s="49"/>
      <c r="F161" s="49"/>
      <c r="G161" s="49"/>
      <c r="H161" s="49"/>
      <c r="I161" s="49"/>
      <c r="P161" s="46" t="s">
        <v>498</v>
      </c>
    </row>
    <row r="162" spans="4:16" x14ac:dyDescent="0.35">
      <c r="D162" s="46" t="s">
        <v>499</v>
      </c>
      <c r="E162" s="49"/>
      <c r="F162" s="49"/>
      <c r="G162" s="49"/>
      <c r="H162" s="49"/>
      <c r="I162" s="49"/>
      <c r="P162" s="46" t="s">
        <v>500</v>
      </c>
    </row>
    <row r="163" spans="4:16" x14ac:dyDescent="0.35">
      <c r="D163" s="46" t="s">
        <v>501</v>
      </c>
      <c r="E163" s="49"/>
      <c r="F163" s="49"/>
      <c r="G163" s="49"/>
      <c r="H163" s="49"/>
      <c r="I163" s="49"/>
      <c r="P163" s="46" t="s">
        <v>502</v>
      </c>
    </row>
    <row r="164" spans="4:16" x14ac:dyDescent="0.35">
      <c r="D164" s="46" t="s">
        <v>503</v>
      </c>
      <c r="E164" s="49"/>
      <c r="F164" s="49"/>
      <c r="G164" s="49"/>
      <c r="H164" s="49"/>
      <c r="I164" s="49"/>
      <c r="P164" s="46" t="s">
        <v>504</v>
      </c>
    </row>
    <row r="165" spans="4:16" x14ac:dyDescent="0.35">
      <c r="D165" s="46" t="s">
        <v>505</v>
      </c>
      <c r="E165" s="49"/>
      <c r="F165" s="49"/>
      <c r="G165" s="49"/>
      <c r="H165" s="49"/>
      <c r="I165" s="49"/>
      <c r="P165" s="46" t="s">
        <v>506</v>
      </c>
    </row>
    <row r="166" spans="4:16" x14ac:dyDescent="0.35">
      <c r="D166" s="46" t="s">
        <v>507</v>
      </c>
      <c r="E166" s="49"/>
      <c r="F166" s="49"/>
      <c r="G166" s="49"/>
      <c r="H166" s="49"/>
      <c r="I166" s="49"/>
      <c r="P166" s="46" t="s">
        <v>508</v>
      </c>
    </row>
    <row r="167" spans="4:16" x14ac:dyDescent="0.35">
      <c r="D167" s="46" t="s">
        <v>100</v>
      </c>
      <c r="E167" s="49"/>
      <c r="F167" s="49"/>
      <c r="G167" s="49"/>
      <c r="H167" s="49"/>
      <c r="I167" s="49"/>
      <c r="P167" s="46" t="s">
        <v>509</v>
      </c>
    </row>
    <row r="168" spans="4:16" x14ac:dyDescent="0.35">
      <c r="D168" s="46" t="s">
        <v>510</v>
      </c>
      <c r="E168" s="49"/>
      <c r="F168" s="49"/>
      <c r="G168" s="49"/>
      <c r="H168" s="49"/>
      <c r="I168" s="49"/>
      <c r="P168" s="46" t="s">
        <v>511</v>
      </c>
    </row>
    <row r="169" spans="4:16" x14ac:dyDescent="0.35">
      <c r="D169" s="46" t="s">
        <v>512</v>
      </c>
      <c r="E169" s="49"/>
      <c r="F169" s="49"/>
      <c r="G169" s="49"/>
      <c r="H169" s="49"/>
      <c r="I169" s="49"/>
      <c r="P169" s="46" t="s">
        <v>513</v>
      </c>
    </row>
    <row r="170" spans="4:16" x14ac:dyDescent="0.35">
      <c r="D170" s="46" t="s">
        <v>514</v>
      </c>
      <c r="E170" s="49"/>
      <c r="F170" s="49"/>
      <c r="G170" s="49"/>
      <c r="H170" s="49"/>
      <c r="I170" s="49"/>
      <c r="P170" s="46" t="s">
        <v>515</v>
      </c>
    </row>
    <row r="171" spans="4:16" x14ac:dyDescent="0.35">
      <c r="D171" s="46" t="s">
        <v>516</v>
      </c>
      <c r="E171" s="49"/>
      <c r="F171" s="49"/>
      <c r="G171" s="49"/>
      <c r="H171" s="49"/>
      <c r="I171" s="49"/>
      <c r="P171" s="46" t="s">
        <v>517</v>
      </c>
    </row>
    <row r="172" spans="4:16" x14ac:dyDescent="0.35">
      <c r="D172" s="46" t="s">
        <v>518</v>
      </c>
      <c r="E172" s="49"/>
      <c r="F172" s="49"/>
      <c r="G172" s="49"/>
      <c r="H172" s="49"/>
      <c r="I172" s="49"/>
      <c r="P172" s="46" t="s">
        <v>519</v>
      </c>
    </row>
    <row r="173" spans="4:16" x14ac:dyDescent="0.35">
      <c r="D173" s="46" t="s">
        <v>520</v>
      </c>
      <c r="E173" s="49"/>
      <c r="F173" s="49"/>
      <c r="G173" s="49"/>
      <c r="H173" s="49"/>
      <c r="I173" s="49"/>
      <c r="P173" s="46" t="s">
        <v>521</v>
      </c>
    </row>
    <row r="174" spans="4:16" x14ac:dyDescent="0.35">
      <c r="D174" s="46" t="s">
        <v>522</v>
      </c>
      <c r="E174" s="49"/>
      <c r="F174" s="49"/>
      <c r="G174" s="49"/>
      <c r="H174" s="49"/>
      <c r="I174" s="49"/>
      <c r="P174" s="46" t="s">
        <v>523</v>
      </c>
    </row>
    <row r="175" spans="4:16" x14ac:dyDescent="0.35">
      <c r="D175" s="46" t="s">
        <v>524</v>
      </c>
      <c r="E175" s="49"/>
      <c r="F175" s="49"/>
      <c r="G175" s="49"/>
      <c r="H175" s="49"/>
      <c r="I175" s="49"/>
      <c r="P175" s="46" t="s">
        <v>525</v>
      </c>
    </row>
    <row r="176" spans="4:16" x14ac:dyDescent="0.35">
      <c r="D176" s="46" t="s">
        <v>526</v>
      </c>
      <c r="E176" s="49"/>
      <c r="F176" s="49"/>
      <c r="G176" s="49"/>
      <c r="H176" s="49"/>
      <c r="I176" s="49"/>
      <c r="P176" s="46" t="s">
        <v>527</v>
      </c>
    </row>
    <row r="177" spans="4:16" x14ac:dyDescent="0.35">
      <c r="D177" s="46" t="s">
        <v>528</v>
      </c>
      <c r="E177" s="49"/>
      <c r="F177" s="49"/>
      <c r="G177" s="49"/>
      <c r="H177" s="49"/>
      <c r="I177" s="49"/>
      <c r="P177" s="46" t="s">
        <v>529</v>
      </c>
    </row>
    <row r="178" spans="4:16" x14ac:dyDescent="0.35">
      <c r="D178" s="46" t="s">
        <v>530</v>
      </c>
      <c r="E178" s="49"/>
      <c r="F178" s="49"/>
      <c r="G178" s="49"/>
      <c r="H178" s="49"/>
      <c r="I178" s="49"/>
      <c r="P178" s="46" t="s">
        <v>531</v>
      </c>
    </row>
    <row r="179" spans="4:16" x14ac:dyDescent="0.35">
      <c r="D179" s="46" t="s">
        <v>532</v>
      </c>
      <c r="E179" s="49"/>
      <c r="F179" s="49"/>
      <c r="G179" s="49"/>
      <c r="H179" s="49"/>
      <c r="I179" s="49"/>
      <c r="P179" s="46" t="s">
        <v>533</v>
      </c>
    </row>
    <row r="180" spans="4:16" x14ac:dyDescent="0.35">
      <c r="D180" s="46" t="s">
        <v>534</v>
      </c>
      <c r="E180" s="49"/>
      <c r="F180" s="49"/>
      <c r="G180" s="49"/>
      <c r="H180" s="49"/>
      <c r="I180" s="49"/>
      <c r="P180" s="46" t="s">
        <v>535</v>
      </c>
    </row>
    <row r="181" spans="4:16" x14ac:dyDescent="0.35">
      <c r="D181" s="46" t="s">
        <v>536</v>
      </c>
      <c r="E181" s="49"/>
      <c r="F181" s="49"/>
      <c r="G181" s="49"/>
      <c r="H181" s="49"/>
      <c r="I181" s="49"/>
      <c r="P181" s="46" t="s">
        <v>537</v>
      </c>
    </row>
    <row r="182" spans="4:16" x14ac:dyDescent="0.35">
      <c r="D182" s="46" t="s">
        <v>538</v>
      </c>
      <c r="E182" s="49"/>
      <c r="F182" s="49"/>
      <c r="G182" s="49"/>
      <c r="H182" s="49"/>
      <c r="I182" s="49"/>
      <c r="P182" s="46" t="s">
        <v>539</v>
      </c>
    </row>
    <row r="183" spans="4:16" x14ac:dyDescent="0.35">
      <c r="D183" s="46" t="s">
        <v>540</v>
      </c>
      <c r="E183" s="49"/>
      <c r="F183" s="49"/>
      <c r="G183" s="49"/>
      <c r="H183" s="49"/>
      <c r="I183" s="49"/>
      <c r="P183" s="46" t="s">
        <v>541</v>
      </c>
    </row>
    <row r="184" spans="4:16" x14ac:dyDescent="0.35">
      <c r="D184" s="46" t="s">
        <v>542</v>
      </c>
      <c r="E184" s="49"/>
      <c r="F184" s="49"/>
      <c r="G184" s="49"/>
      <c r="H184" s="49"/>
      <c r="I184" s="49"/>
      <c r="P184" s="46" t="s">
        <v>543</v>
      </c>
    </row>
    <row r="185" spans="4:16" x14ac:dyDescent="0.35">
      <c r="D185" s="46" t="s">
        <v>544</v>
      </c>
      <c r="E185" s="49"/>
      <c r="F185" s="49"/>
      <c r="G185" s="49"/>
      <c r="H185" s="49"/>
      <c r="I185" s="49"/>
      <c r="P185" s="46" t="s">
        <v>545</v>
      </c>
    </row>
    <row r="186" spans="4:16" x14ac:dyDescent="0.35">
      <c r="D186" s="46" t="s">
        <v>546</v>
      </c>
      <c r="E186" s="49"/>
      <c r="F186" s="49"/>
      <c r="G186" s="49"/>
      <c r="H186" s="49"/>
      <c r="I186" s="49"/>
      <c r="P186" s="46" t="s">
        <v>547</v>
      </c>
    </row>
    <row r="187" spans="4:16" x14ac:dyDescent="0.35">
      <c r="D187" s="46" t="s">
        <v>548</v>
      </c>
      <c r="E187" s="49"/>
      <c r="F187" s="49"/>
      <c r="G187" s="49"/>
      <c r="H187" s="49"/>
      <c r="I187" s="49"/>
      <c r="P187" s="46" t="s">
        <v>549</v>
      </c>
    </row>
    <row r="188" spans="4:16" x14ac:dyDescent="0.35">
      <c r="D188" s="46" t="s">
        <v>550</v>
      </c>
      <c r="E188" s="49"/>
      <c r="F188" s="49"/>
      <c r="G188" s="49"/>
      <c r="H188" s="49"/>
      <c r="I188" s="49"/>
      <c r="P188" s="46" t="s">
        <v>551</v>
      </c>
    </row>
    <row r="189" spans="4:16" x14ac:dyDescent="0.35">
      <c r="D189" s="46" t="s">
        <v>552</v>
      </c>
      <c r="E189" s="49"/>
      <c r="F189" s="49"/>
      <c r="G189" s="49"/>
      <c r="H189" s="49"/>
      <c r="I189" s="49"/>
      <c r="P189" s="46" t="s">
        <v>553</v>
      </c>
    </row>
    <row r="190" spans="4:16" x14ac:dyDescent="0.35">
      <c r="D190" s="46" t="s">
        <v>554</v>
      </c>
      <c r="E190" s="49"/>
      <c r="F190" s="49"/>
      <c r="G190" s="49"/>
      <c r="H190" s="49"/>
      <c r="I190" s="49"/>
      <c r="P190" s="46" t="s">
        <v>555</v>
      </c>
    </row>
    <row r="191" spans="4:16" x14ac:dyDescent="0.35">
      <c r="D191" s="46" t="s">
        <v>556</v>
      </c>
      <c r="E191" s="49"/>
      <c r="F191" s="49"/>
      <c r="G191" s="49"/>
      <c r="H191" s="49"/>
      <c r="I191" s="49"/>
      <c r="P191" s="46" t="s">
        <v>557</v>
      </c>
    </row>
    <row r="192" spans="4:16" x14ac:dyDescent="0.35">
      <c r="D192" s="46" t="s">
        <v>558</v>
      </c>
      <c r="E192" s="49"/>
      <c r="F192" s="49"/>
      <c r="G192" s="49"/>
      <c r="H192" s="49"/>
      <c r="I192" s="49"/>
      <c r="P192" s="46" t="s">
        <v>559</v>
      </c>
    </row>
    <row r="193" spans="4:16" x14ac:dyDescent="0.35">
      <c r="D193" s="46" t="s">
        <v>560</v>
      </c>
      <c r="E193" s="49"/>
      <c r="F193" s="49"/>
      <c r="G193" s="49"/>
      <c r="H193" s="49"/>
      <c r="I193" s="49"/>
      <c r="P193" s="46" t="s">
        <v>561</v>
      </c>
    </row>
    <row r="194" spans="4:16" x14ac:dyDescent="0.35">
      <c r="D194" s="46" t="s">
        <v>562</v>
      </c>
      <c r="E194" s="49"/>
      <c r="F194" s="49"/>
      <c r="G194" s="49"/>
      <c r="H194" s="49"/>
      <c r="I194" s="49"/>
      <c r="P194" s="46" t="s">
        <v>563</v>
      </c>
    </row>
    <row r="195" spans="4:16" x14ac:dyDescent="0.35">
      <c r="D195" s="46" t="s">
        <v>564</v>
      </c>
      <c r="E195" s="49"/>
      <c r="F195" s="49"/>
      <c r="G195" s="49"/>
      <c r="H195" s="49"/>
      <c r="I195" s="49"/>
      <c r="P195" s="46" t="s">
        <v>565</v>
      </c>
    </row>
    <row r="196" spans="4:16" x14ac:dyDescent="0.35">
      <c r="D196" s="46" t="s">
        <v>566</v>
      </c>
      <c r="E196" s="49"/>
      <c r="F196" s="49"/>
      <c r="G196" s="49"/>
      <c r="H196" s="49"/>
      <c r="I196" s="49"/>
      <c r="P196" s="46" t="s">
        <v>567</v>
      </c>
    </row>
    <row r="197" spans="4:16" x14ac:dyDescent="0.35">
      <c r="D197" s="46" t="s">
        <v>568</v>
      </c>
      <c r="E197" s="49"/>
      <c r="F197" s="49"/>
      <c r="G197" s="49"/>
      <c r="H197" s="49"/>
      <c r="I197" s="49"/>
      <c r="P197" s="46" t="s">
        <v>569</v>
      </c>
    </row>
    <row r="198" spans="4:16" x14ac:dyDescent="0.35">
      <c r="D198" s="46" t="s">
        <v>570</v>
      </c>
      <c r="E198" s="49"/>
      <c r="F198" s="49"/>
      <c r="G198" s="49"/>
      <c r="H198" s="49"/>
      <c r="I198" s="49"/>
      <c r="P198" s="46" t="s">
        <v>571</v>
      </c>
    </row>
    <row r="199" spans="4:16" x14ac:dyDescent="0.35">
      <c r="D199" s="46" t="s">
        <v>572</v>
      </c>
      <c r="E199" s="49"/>
      <c r="F199" s="49"/>
      <c r="G199" s="49"/>
      <c r="H199" s="49"/>
      <c r="I199" s="49"/>
      <c r="P199" s="46" t="s">
        <v>573</v>
      </c>
    </row>
    <row r="200" spans="4:16" x14ac:dyDescent="0.35">
      <c r="D200" s="46" t="s">
        <v>574</v>
      </c>
      <c r="E200" s="49"/>
      <c r="F200" s="49"/>
      <c r="G200" s="49"/>
      <c r="H200" s="49"/>
      <c r="I200" s="49"/>
      <c r="P200" s="46" t="s">
        <v>575</v>
      </c>
    </row>
    <row r="201" spans="4:16" x14ac:dyDescent="0.35">
      <c r="D201" s="46" t="s">
        <v>576</v>
      </c>
      <c r="E201" s="49"/>
      <c r="F201" s="49"/>
      <c r="G201" s="49"/>
      <c r="H201" s="49"/>
      <c r="I201" s="49"/>
      <c r="P201" s="46" t="s">
        <v>577</v>
      </c>
    </row>
    <row r="202" spans="4:16" x14ac:dyDescent="0.35">
      <c r="D202" s="46" t="s">
        <v>578</v>
      </c>
      <c r="E202" s="49"/>
      <c r="F202" s="49"/>
      <c r="G202" s="49"/>
      <c r="H202" s="49"/>
      <c r="I202" s="49"/>
      <c r="P202" s="46" t="s">
        <v>579</v>
      </c>
    </row>
    <row r="203" spans="4:16" x14ac:dyDescent="0.35">
      <c r="D203" s="46" t="s">
        <v>580</v>
      </c>
      <c r="E203" s="49"/>
      <c r="F203" s="49"/>
      <c r="G203" s="49"/>
      <c r="H203" s="49"/>
      <c r="I203" s="49"/>
      <c r="P203" s="46" t="s">
        <v>581</v>
      </c>
    </row>
    <row r="204" spans="4:16" x14ac:dyDescent="0.35">
      <c r="D204" s="46" t="s">
        <v>582</v>
      </c>
      <c r="E204" s="49"/>
      <c r="F204" s="49"/>
      <c r="G204" s="49"/>
      <c r="H204" s="49"/>
      <c r="I204" s="49"/>
      <c r="P204" s="46" t="s">
        <v>583</v>
      </c>
    </row>
    <row r="205" spans="4:16" x14ac:dyDescent="0.35">
      <c r="D205" s="46" t="s">
        <v>584</v>
      </c>
      <c r="E205" s="49"/>
      <c r="F205" s="49"/>
      <c r="G205" s="49"/>
      <c r="H205" s="49"/>
      <c r="I205" s="49"/>
      <c r="P205" s="46" t="s">
        <v>585</v>
      </c>
    </row>
    <row r="206" spans="4:16" x14ac:dyDescent="0.35">
      <c r="D206" s="46" t="s">
        <v>586</v>
      </c>
      <c r="E206" s="49"/>
      <c r="F206" s="49"/>
      <c r="G206" s="49"/>
      <c r="H206" s="49"/>
      <c r="I206" s="49"/>
      <c r="P206" s="46" t="s">
        <v>587</v>
      </c>
    </row>
    <row r="207" spans="4:16" x14ac:dyDescent="0.35">
      <c r="D207" s="46" t="s">
        <v>588</v>
      </c>
      <c r="E207" s="49"/>
      <c r="F207" s="49"/>
      <c r="G207" s="49"/>
      <c r="H207" s="49"/>
      <c r="I207" s="49"/>
      <c r="P207" s="46" t="s">
        <v>589</v>
      </c>
    </row>
    <row r="208" spans="4:16" x14ac:dyDescent="0.35">
      <c r="D208" s="46" t="s">
        <v>590</v>
      </c>
      <c r="E208" s="49"/>
      <c r="F208" s="49"/>
      <c r="G208" s="49"/>
      <c r="H208" s="49"/>
      <c r="I208" s="49"/>
      <c r="P208" s="46" t="s">
        <v>591</v>
      </c>
    </row>
    <row r="209" spans="4:16" x14ac:dyDescent="0.35">
      <c r="D209" s="46" t="s">
        <v>592</v>
      </c>
      <c r="E209" s="49"/>
      <c r="F209" s="49"/>
      <c r="G209" s="49"/>
      <c r="H209" s="49"/>
      <c r="I209" s="49"/>
      <c r="P209" s="46" t="s">
        <v>593</v>
      </c>
    </row>
    <row r="210" spans="4:16" x14ac:dyDescent="0.35">
      <c r="D210" s="46" t="s">
        <v>594</v>
      </c>
      <c r="E210" s="49"/>
      <c r="F210" s="49"/>
      <c r="G210" s="49"/>
      <c r="H210" s="49"/>
      <c r="I210" s="49"/>
      <c r="P210" s="46" t="s">
        <v>595</v>
      </c>
    </row>
    <row r="211" spans="4:16" x14ac:dyDescent="0.35">
      <c r="D211" s="46" t="s">
        <v>596</v>
      </c>
      <c r="E211" s="49"/>
      <c r="F211" s="49"/>
      <c r="G211" s="49"/>
      <c r="H211" s="49"/>
      <c r="I211" s="49"/>
      <c r="P211" s="46" t="s">
        <v>597</v>
      </c>
    </row>
    <row r="212" spans="4:16" x14ac:dyDescent="0.35">
      <c r="D212" s="46" t="s">
        <v>129</v>
      </c>
      <c r="E212" s="49"/>
      <c r="F212" s="49"/>
      <c r="G212" s="49"/>
      <c r="H212" s="49"/>
      <c r="I212" s="49"/>
      <c r="P212" s="46" t="s">
        <v>598</v>
      </c>
    </row>
    <row r="213" spans="4:16" x14ac:dyDescent="0.35">
      <c r="D213" s="46" t="s">
        <v>599</v>
      </c>
      <c r="E213" s="49"/>
      <c r="F213" s="49"/>
      <c r="G213" s="49"/>
      <c r="H213" s="49"/>
      <c r="I213" s="49"/>
      <c r="P213" s="46" t="s">
        <v>600</v>
      </c>
    </row>
    <row r="214" spans="4:16" x14ac:dyDescent="0.35">
      <c r="D214" s="46" t="s">
        <v>601</v>
      </c>
      <c r="E214" s="49"/>
      <c r="F214" s="49"/>
      <c r="G214" s="49"/>
      <c r="H214" s="49"/>
      <c r="I214" s="49"/>
      <c r="P214" s="46" t="s">
        <v>602</v>
      </c>
    </row>
    <row r="215" spans="4:16" x14ac:dyDescent="0.35">
      <c r="D215" s="46" t="s">
        <v>603</v>
      </c>
      <c r="E215" s="49"/>
      <c r="F215" s="49"/>
      <c r="G215" s="49"/>
      <c r="H215" s="49"/>
      <c r="I215" s="49"/>
      <c r="P215" s="46" t="s">
        <v>604</v>
      </c>
    </row>
    <row r="216" spans="4:16" x14ac:dyDescent="0.35">
      <c r="D216" s="46" t="s">
        <v>605</v>
      </c>
      <c r="E216" s="49"/>
      <c r="F216" s="49"/>
      <c r="G216" s="49"/>
      <c r="H216" s="49"/>
      <c r="I216" s="49"/>
      <c r="P216" s="46" t="s">
        <v>606</v>
      </c>
    </row>
    <row r="217" spans="4:16" x14ac:dyDescent="0.35">
      <c r="D217" s="46" t="s">
        <v>607</v>
      </c>
      <c r="E217" s="49"/>
      <c r="F217" s="49"/>
      <c r="G217" s="49"/>
      <c r="H217" s="49"/>
      <c r="I217" s="49"/>
      <c r="P217" s="46" t="s">
        <v>608</v>
      </c>
    </row>
    <row r="218" spans="4:16" x14ac:dyDescent="0.35">
      <c r="D218" s="46" t="s">
        <v>609</v>
      </c>
      <c r="E218" s="49"/>
      <c r="F218" s="49"/>
      <c r="G218" s="49"/>
      <c r="H218" s="49"/>
      <c r="I218" s="49"/>
      <c r="P218" s="46" t="s">
        <v>610</v>
      </c>
    </row>
    <row r="219" spans="4:16" x14ac:dyDescent="0.35">
      <c r="D219" s="46" t="s">
        <v>611</v>
      </c>
      <c r="E219" s="49"/>
      <c r="F219" s="49"/>
      <c r="G219" s="49"/>
      <c r="H219" s="49"/>
      <c r="I219" s="49"/>
      <c r="P219" s="46" t="s">
        <v>612</v>
      </c>
    </row>
    <row r="220" spans="4:16" x14ac:dyDescent="0.35">
      <c r="D220" s="46" t="s">
        <v>613</v>
      </c>
      <c r="E220" s="49"/>
      <c r="F220" s="49"/>
      <c r="G220" s="49"/>
      <c r="H220" s="49"/>
      <c r="I220" s="49"/>
      <c r="P220" s="46" t="s">
        <v>614</v>
      </c>
    </row>
    <row r="221" spans="4:16" x14ac:dyDescent="0.35">
      <c r="D221" s="46" t="s">
        <v>615</v>
      </c>
      <c r="E221" s="49"/>
      <c r="F221" s="49"/>
      <c r="G221" s="49"/>
      <c r="H221" s="49"/>
      <c r="I221" s="49"/>
      <c r="P221" s="46" t="s">
        <v>616</v>
      </c>
    </row>
    <row r="222" spans="4:16" x14ac:dyDescent="0.35">
      <c r="D222" s="46" t="s">
        <v>617</v>
      </c>
      <c r="E222" s="49"/>
      <c r="F222" s="49"/>
      <c r="G222" s="49"/>
      <c r="H222" s="49"/>
      <c r="I222" s="49"/>
      <c r="P222" s="46" t="s">
        <v>618</v>
      </c>
    </row>
    <row r="223" spans="4:16" x14ac:dyDescent="0.35">
      <c r="D223" s="46" t="s">
        <v>619</v>
      </c>
      <c r="E223" s="49"/>
      <c r="F223" s="49"/>
      <c r="G223" s="49"/>
      <c r="H223" s="49"/>
      <c r="I223" s="49"/>
      <c r="P223" s="46" t="s">
        <v>620</v>
      </c>
    </row>
    <row r="224" spans="4:16" x14ac:dyDescent="0.35">
      <c r="D224" s="46" t="s">
        <v>621</v>
      </c>
      <c r="E224" s="49"/>
      <c r="F224" s="49"/>
      <c r="G224" s="49"/>
      <c r="H224" s="49"/>
      <c r="I224" s="49"/>
      <c r="P224" s="46" t="s">
        <v>622</v>
      </c>
    </row>
    <row r="225" spans="4:16" x14ac:dyDescent="0.35">
      <c r="D225" s="46" t="s">
        <v>623</v>
      </c>
      <c r="E225" s="49"/>
      <c r="F225" s="49"/>
      <c r="G225" s="49"/>
      <c r="H225" s="49"/>
      <c r="I225" s="49"/>
      <c r="P225" s="46" t="s">
        <v>624</v>
      </c>
    </row>
    <row r="226" spans="4:16" x14ac:dyDescent="0.35">
      <c r="D226" s="46" t="s">
        <v>625</v>
      </c>
      <c r="E226" s="49"/>
      <c r="F226" s="49"/>
      <c r="G226" s="49"/>
      <c r="H226" s="49"/>
      <c r="I226" s="49"/>
      <c r="P226" s="46" t="s">
        <v>626</v>
      </c>
    </row>
    <row r="227" spans="4:16" x14ac:dyDescent="0.35">
      <c r="D227" s="46" t="s">
        <v>627</v>
      </c>
      <c r="E227" s="49"/>
      <c r="F227" s="49"/>
      <c r="G227" s="49"/>
      <c r="H227" s="49"/>
      <c r="I227" s="49"/>
      <c r="P227" s="46" t="s">
        <v>628</v>
      </c>
    </row>
    <row r="228" spans="4:16" x14ac:dyDescent="0.35">
      <c r="D228" s="46" t="s">
        <v>629</v>
      </c>
      <c r="E228" s="49"/>
      <c r="F228" s="49"/>
      <c r="G228" s="49"/>
      <c r="H228" s="49"/>
      <c r="I228" s="49"/>
      <c r="P228" s="46" t="s">
        <v>630</v>
      </c>
    </row>
    <row r="229" spans="4:16" x14ac:dyDescent="0.35">
      <c r="D229" s="46" t="s">
        <v>631</v>
      </c>
      <c r="E229" s="49"/>
      <c r="F229" s="49"/>
      <c r="G229" s="49"/>
      <c r="H229" s="49"/>
      <c r="I229" s="49"/>
      <c r="P229" s="46" t="s">
        <v>632</v>
      </c>
    </row>
    <row r="230" spans="4:16" x14ac:dyDescent="0.35">
      <c r="D230" s="46" t="s">
        <v>633</v>
      </c>
      <c r="E230" s="49"/>
      <c r="F230" s="49"/>
      <c r="G230" s="49"/>
      <c r="H230" s="49"/>
      <c r="I230" s="49"/>
      <c r="P230" s="46" t="s">
        <v>634</v>
      </c>
    </row>
    <row r="231" spans="4:16" x14ac:dyDescent="0.35">
      <c r="D231" s="46" t="s">
        <v>635</v>
      </c>
      <c r="E231" s="49"/>
      <c r="F231" s="49"/>
      <c r="G231" s="49"/>
      <c r="H231" s="49"/>
      <c r="I231" s="49"/>
      <c r="P231" s="46" t="s">
        <v>636</v>
      </c>
    </row>
    <row r="232" spans="4:16" x14ac:dyDescent="0.35">
      <c r="D232" s="46" t="s">
        <v>637</v>
      </c>
      <c r="E232" s="49"/>
      <c r="F232" s="49"/>
      <c r="G232" s="49"/>
      <c r="H232" s="49"/>
      <c r="I232" s="49"/>
      <c r="P232" s="46" t="s">
        <v>638</v>
      </c>
    </row>
    <row r="233" spans="4:16" x14ac:dyDescent="0.35">
      <c r="D233" s="46" t="s">
        <v>639</v>
      </c>
      <c r="E233" s="49"/>
      <c r="F233" s="49"/>
      <c r="G233" s="49"/>
      <c r="H233" s="49"/>
      <c r="I233" s="49"/>
      <c r="P233" s="46" t="s">
        <v>640</v>
      </c>
    </row>
    <row r="234" spans="4:16" x14ac:dyDescent="0.35">
      <c r="D234" s="46" t="s">
        <v>641</v>
      </c>
      <c r="E234" s="49"/>
      <c r="F234" s="49"/>
      <c r="G234" s="49"/>
      <c r="H234" s="49"/>
      <c r="I234" s="49"/>
      <c r="P234" s="46" t="s">
        <v>642</v>
      </c>
    </row>
    <row r="235" spans="4:16" x14ac:dyDescent="0.35">
      <c r="D235" s="46" t="s">
        <v>643</v>
      </c>
      <c r="E235" s="49"/>
      <c r="F235" s="49"/>
      <c r="G235" s="49"/>
      <c r="H235" s="49"/>
      <c r="I235" s="49"/>
      <c r="P235" s="46" t="s">
        <v>644</v>
      </c>
    </row>
    <row r="236" spans="4:16" x14ac:dyDescent="0.35">
      <c r="D236" s="46" t="s">
        <v>645</v>
      </c>
      <c r="E236" s="49"/>
      <c r="F236" s="49"/>
      <c r="G236" s="49"/>
      <c r="H236" s="49"/>
      <c r="I236" s="49"/>
      <c r="P236" s="46" t="s">
        <v>646</v>
      </c>
    </row>
    <row r="237" spans="4:16" x14ac:dyDescent="0.35">
      <c r="D237" s="46" t="s">
        <v>647</v>
      </c>
      <c r="E237" s="49"/>
      <c r="F237" s="49"/>
      <c r="G237" s="49"/>
      <c r="H237" s="49"/>
      <c r="I237" s="49"/>
      <c r="P237" s="46" t="s">
        <v>648</v>
      </c>
    </row>
    <row r="238" spans="4:16" x14ac:dyDescent="0.35">
      <c r="D238" s="46" t="s">
        <v>649</v>
      </c>
      <c r="E238" s="49"/>
      <c r="F238" s="49"/>
      <c r="G238" s="49"/>
      <c r="H238" s="49"/>
      <c r="I238" s="49"/>
      <c r="P238" s="46" t="s">
        <v>650</v>
      </c>
    </row>
    <row r="239" spans="4:16" x14ac:dyDescent="0.35">
      <c r="D239" s="46" t="s">
        <v>651</v>
      </c>
      <c r="E239" s="49"/>
      <c r="F239" s="49"/>
      <c r="G239" s="49"/>
      <c r="H239" s="49"/>
      <c r="I239" s="49"/>
      <c r="P239" s="46" t="s">
        <v>652</v>
      </c>
    </row>
    <row r="240" spans="4:16" x14ac:dyDescent="0.35">
      <c r="D240" s="46" t="s">
        <v>653</v>
      </c>
      <c r="E240" s="49"/>
      <c r="F240" s="49"/>
      <c r="G240" s="49"/>
      <c r="H240" s="49"/>
      <c r="I240" s="49"/>
      <c r="P240" s="46" t="s">
        <v>654</v>
      </c>
    </row>
    <row r="241" spans="4:16" x14ac:dyDescent="0.35">
      <c r="D241" s="46" t="s">
        <v>655</v>
      </c>
      <c r="E241" s="49"/>
      <c r="F241" s="49"/>
      <c r="G241" s="49"/>
      <c r="H241" s="49"/>
      <c r="I241" s="49"/>
      <c r="P241" s="46" t="s">
        <v>656</v>
      </c>
    </row>
    <row r="242" spans="4:16" x14ac:dyDescent="0.35">
      <c r="D242" s="46" t="s">
        <v>657</v>
      </c>
      <c r="E242" s="49"/>
      <c r="F242" s="49"/>
      <c r="G242" s="49"/>
      <c r="H242" s="49"/>
      <c r="I242" s="49"/>
      <c r="P242" s="46" t="s">
        <v>658</v>
      </c>
    </row>
    <row r="243" spans="4:16" x14ac:dyDescent="0.35">
      <c r="D243" s="46" t="s">
        <v>659</v>
      </c>
      <c r="E243" s="49"/>
      <c r="F243" s="49"/>
      <c r="G243" s="49"/>
      <c r="H243" s="49"/>
      <c r="I243" s="49"/>
      <c r="P243" s="46" t="s">
        <v>660</v>
      </c>
    </row>
    <row r="244" spans="4:16" x14ac:dyDescent="0.35">
      <c r="D244" s="46" t="s">
        <v>661</v>
      </c>
      <c r="E244" s="49"/>
      <c r="F244" s="49"/>
      <c r="G244" s="49"/>
      <c r="H244" s="49"/>
      <c r="I244" s="49"/>
      <c r="P244" s="46" t="s">
        <v>662</v>
      </c>
    </row>
    <row r="245" spans="4:16" x14ac:dyDescent="0.35">
      <c r="D245" s="46" t="s">
        <v>663</v>
      </c>
      <c r="E245" s="49"/>
      <c r="F245" s="49"/>
      <c r="G245" s="49"/>
      <c r="H245" s="49"/>
      <c r="I245" s="49"/>
      <c r="P245" s="46" t="s">
        <v>664</v>
      </c>
    </row>
    <row r="246" spans="4:16" x14ac:dyDescent="0.35">
      <c r="D246" s="46" t="s">
        <v>665</v>
      </c>
      <c r="E246" s="49"/>
      <c r="F246" s="49"/>
      <c r="G246" s="49"/>
      <c r="H246" s="49"/>
      <c r="I246" s="49"/>
      <c r="P246" s="46" t="s">
        <v>666</v>
      </c>
    </row>
    <row r="247" spans="4:16" x14ac:dyDescent="0.35">
      <c r="D247" s="46" t="s">
        <v>667</v>
      </c>
      <c r="E247" s="49"/>
      <c r="F247" s="49"/>
      <c r="G247" s="49"/>
      <c r="H247" s="49"/>
      <c r="I247" s="49"/>
      <c r="P247" s="46" t="s">
        <v>668</v>
      </c>
    </row>
    <row r="248" spans="4:16" x14ac:dyDescent="0.35">
      <c r="D248" s="46" t="s">
        <v>669</v>
      </c>
      <c r="E248" s="49"/>
      <c r="F248" s="49"/>
      <c r="G248" s="49"/>
      <c r="H248" s="49"/>
      <c r="I248" s="49"/>
      <c r="P248" s="46" t="s">
        <v>670</v>
      </c>
    </row>
    <row r="249" spans="4:16" x14ac:dyDescent="0.35">
      <c r="D249" s="46" t="s">
        <v>671</v>
      </c>
      <c r="E249" s="49"/>
      <c r="F249" s="49"/>
      <c r="G249" s="49"/>
      <c r="H249" s="49"/>
      <c r="I249" s="49"/>
      <c r="P249" s="46" t="s">
        <v>672</v>
      </c>
    </row>
    <row r="250" spans="4:16" x14ac:dyDescent="0.35">
      <c r="D250" s="46" t="s">
        <v>673</v>
      </c>
      <c r="E250" s="49"/>
      <c r="F250" s="49"/>
      <c r="G250" s="49"/>
      <c r="H250" s="49"/>
      <c r="I250" s="49"/>
      <c r="P250" s="46" t="s">
        <v>674</v>
      </c>
    </row>
    <row r="251" spans="4:16" x14ac:dyDescent="0.35">
      <c r="P251" s="46" t="s">
        <v>675</v>
      </c>
    </row>
    <row r="252" spans="4:16" x14ac:dyDescent="0.35">
      <c r="P252" s="46" t="s">
        <v>676</v>
      </c>
    </row>
    <row r="253" spans="4:16" x14ac:dyDescent="0.35">
      <c r="P253" s="46" t="s">
        <v>677</v>
      </c>
    </row>
    <row r="254" spans="4:16" x14ac:dyDescent="0.35">
      <c r="P254" s="46" t="s">
        <v>678</v>
      </c>
    </row>
    <row r="255" spans="4:16" x14ac:dyDescent="0.35">
      <c r="P255" s="46" t="s">
        <v>679</v>
      </c>
    </row>
    <row r="256" spans="4:16" x14ac:dyDescent="0.35">
      <c r="P256" s="46" t="s">
        <v>680</v>
      </c>
    </row>
    <row r="257" spans="16:16" x14ac:dyDescent="0.35">
      <c r="P257" s="46" t="s">
        <v>681</v>
      </c>
    </row>
    <row r="258" spans="16:16" x14ac:dyDescent="0.35">
      <c r="P258" s="46" t="s">
        <v>682</v>
      </c>
    </row>
    <row r="259" spans="16:16" x14ac:dyDescent="0.35">
      <c r="P259" s="46" t="s">
        <v>683</v>
      </c>
    </row>
    <row r="260" spans="16:16" x14ac:dyDescent="0.35">
      <c r="P260" s="46" t="s">
        <v>684</v>
      </c>
    </row>
    <row r="261" spans="16:16" x14ac:dyDescent="0.35">
      <c r="P261" s="46" t="s">
        <v>685</v>
      </c>
    </row>
    <row r="262" spans="16:16" x14ac:dyDescent="0.35">
      <c r="P262" s="46" t="s">
        <v>686</v>
      </c>
    </row>
    <row r="263" spans="16:16" x14ac:dyDescent="0.35">
      <c r="P263" s="46" t="s">
        <v>687</v>
      </c>
    </row>
    <row r="264" spans="16:16" x14ac:dyDescent="0.35">
      <c r="P264" s="46" t="s">
        <v>688</v>
      </c>
    </row>
    <row r="265" spans="16:16" x14ac:dyDescent="0.35">
      <c r="P265" s="46" t="s">
        <v>689</v>
      </c>
    </row>
    <row r="266" spans="16:16" x14ac:dyDescent="0.35">
      <c r="P266" s="46" t="s">
        <v>690</v>
      </c>
    </row>
    <row r="267" spans="16:16" x14ac:dyDescent="0.35">
      <c r="P267" s="46" t="s">
        <v>691</v>
      </c>
    </row>
    <row r="268" spans="16:16" x14ac:dyDescent="0.35">
      <c r="P268" s="46" t="s">
        <v>692</v>
      </c>
    </row>
    <row r="269" spans="16:16" x14ac:dyDescent="0.35">
      <c r="P269" s="46" t="s">
        <v>693</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8185625C2425649838552DAB1F4501E" ma:contentTypeVersion="14" ma:contentTypeDescription="Create a new document." ma:contentTypeScope="" ma:versionID="7c788ba33f3a072f6845f21dbcdd3f48">
  <xsd:schema xmlns:xsd="http://www.w3.org/2001/XMLSchema" xmlns:xs="http://www.w3.org/2001/XMLSchema" xmlns:p="http://schemas.microsoft.com/office/2006/metadata/properties" xmlns:ns2="f228390f-467d-4e90-9a69-382efd38f6a8" xmlns:ns3="143116dc-3600-432b-975e-d02a31762e07" targetNamespace="http://schemas.microsoft.com/office/2006/metadata/properties" ma:root="true" ma:fieldsID="fd26c47f6693b2aee1c01a13496e285d" ns2:_="" ns3:_="">
    <xsd:import namespace="f228390f-467d-4e90-9a69-382efd38f6a8"/>
    <xsd:import namespace="143116dc-3600-432b-975e-d02a31762e0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28390f-467d-4e90-9a69-382efd38f6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5c97c2be-55fd-4130-81aa-8dec0fc7d62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43116dc-3600-432b-975e-d02a31762e07"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1988aae2-f1a5-49e2-adde-304f16e150f4}" ma:internalName="TaxCatchAll" ma:showField="CatchAllData" ma:web="143116dc-3600-432b-975e-d02a31762e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228390f-467d-4e90-9a69-382efd38f6a8">
      <Terms xmlns="http://schemas.microsoft.com/office/infopath/2007/PartnerControls"/>
    </lcf76f155ced4ddcb4097134ff3c332f>
    <TaxCatchAll xmlns="143116dc-3600-432b-975e-d02a31762e07" xsi:nil="true"/>
  </documentManagement>
</p:properties>
</file>

<file path=customXml/itemProps1.xml><?xml version="1.0" encoding="utf-8"?>
<ds:datastoreItem xmlns:ds="http://schemas.openxmlformats.org/officeDocument/2006/customXml" ds:itemID="{7AE600BA-B00B-4037-A14C-DD9E675B14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28390f-467d-4e90-9a69-382efd38f6a8"/>
    <ds:schemaRef ds:uri="143116dc-3600-432b-975e-d02a31762e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23B497-FC3D-4149-8292-35CD04321BAC}">
  <ds:schemaRefs>
    <ds:schemaRef ds:uri="http://schemas.microsoft.com/sharepoint/v3/contenttype/forms"/>
  </ds:schemaRefs>
</ds:datastoreItem>
</file>

<file path=customXml/itemProps3.xml><?xml version="1.0" encoding="utf-8"?>
<ds:datastoreItem xmlns:ds="http://schemas.openxmlformats.org/officeDocument/2006/customXml" ds:itemID="{5AE5E0DE-D3A1-4DC8-A5C6-B9919C8724FB}">
  <ds:schemaRefs>
    <ds:schemaRef ds:uri="f228390f-467d-4e90-9a69-382efd38f6a8"/>
    <ds:schemaRef ds:uri="http://schemas.openxmlformats.org/package/2006/metadata/core-properties"/>
    <ds:schemaRef ds:uri="143116dc-3600-432b-975e-d02a31762e07"/>
    <ds:schemaRef ds:uri="http://schemas.microsoft.com/office/2006/documentManagement/types"/>
    <ds:schemaRef ds:uri="http://purl.org/dc/elements/1.1/"/>
    <ds:schemaRef ds:uri="http://purl.org/dc/dcmitype/"/>
    <ds:schemaRef ds:uri="http://purl.org/dc/terms/"/>
    <ds:schemaRef ds:uri="http://schemas.microsoft.com/office/infopath/2007/PartnerControls"/>
    <ds:schemaRef ds:uri="http://schemas.microsoft.com/office/2006/metadata/properties"/>
    <ds:schemaRef ds:uri="http://www.w3.org/XML/1998/namespace"/>
  </ds:schemaRefs>
</ds:datastoreItem>
</file>

<file path=docMetadata/LabelInfo.xml><?xml version="1.0" encoding="utf-8"?>
<clbl:labelList xmlns:clbl="http://schemas.microsoft.com/office/2020/mipLabelMetadata">
  <clbl:label id="{6f566de4-5dca-4c3f-a068-8752a530ddaf}" enabled="1" method="Standard" siteId="{15521a29-ae87-45c6-bca9-fcbf3b9f3fc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663</vt:i4>
      </vt:variant>
    </vt:vector>
  </HeadingPairs>
  <TitlesOfParts>
    <vt:vector size="669" baseType="lpstr">
      <vt:lpstr>SS54 DGS report Banks</vt:lpstr>
      <vt:lpstr>SS54 DGS report Credit Union</vt:lpstr>
      <vt:lpstr>DGS report instructions</vt:lpstr>
      <vt:lpstr>DGS example explained</vt:lpstr>
      <vt:lpstr>DGS report calculation example</vt:lpstr>
      <vt:lpstr>Pre-defined lists</vt:lpstr>
      <vt:lpstr>'DGS report calculation example'!CovAmount</vt:lpstr>
      <vt:lpstr>'SS54 DGS report Credit Union'!CovAmount</vt:lpstr>
      <vt:lpstr>'DGS report calculation example'!DepositBase</vt:lpstr>
      <vt:lpstr>DepositBase1</vt:lpstr>
      <vt:lpstr>DepositBaseCU</vt:lpstr>
      <vt:lpstr>governments_10__10__Total</vt:lpstr>
      <vt:lpstr>governments_10__10__Total_CU</vt:lpstr>
      <vt:lpstr>governments_10__100</vt:lpstr>
      <vt:lpstr>governments_10__100_CU</vt:lpstr>
      <vt:lpstr>governments_10__110</vt:lpstr>
      <vt:lpstr>governments_10__110_CU</vt:lpstr>
      <vt:lpstr>governments_10__120</vt:lpstr>
      <vt:lpstr>governments_10__120_CU</vt:lpstr>
      <vt:lpstr>governments_10__130__Total</vt:lpstr>
      <vt:lpstr>governments_10__130__Total_CU</vt:lpstr>
      <vt:lpstr>governments_10__150</vt:lpstr>
      <vt:lpstr>governments_10__150_CU</vt:lpstr>
      <vt:lpstr>governments_10__160</vt:lpstr>
      <vt:lpstr>governments_10__160_CU</vt:lpstr>
      <vt:lpstr>governments_10__170</vt:lpstr>
      <vt:lpstr>governments_10__170_CU</vt:lpstr>
      <vt:lpstr>governments_10__180</vt:lpstr>
      <vt:lpstr>governments_10__180_CU</vt:lpstr>
      <vt:lpstr>governments_10__190</vt:lpstr>
      <vt:lpstr>governments_10__190_CU</vt:lpstr>
      <vt:lpstr>governments_10__20__Total</vt:lpstr>
      <vt:lpstr>governments_10__20__Total_CU</vt:lpstr>
      <vt:lpstr>governments_10__200</vt:lpstr>
      <vt:lpstr>governments_10__200_CU</vt:lpstr>
      <vt:lpstr>governments_10__210</vt:lpstr>
      <vt:lpstr>governments_10__210_CU</vt:lpstr>
      <vt:lpstr>governments_10__220</vt:lpstr>
      <vt:lpstr>governments_10__220_CU</vt:lpstr>
      <vt:lpstr>governments_10__230</vt:lpstr>
      <vt:lpstr>governments_10__230_CU</vt:lpstr>
      <vt:lpstr>governments_10__240__Total</vt:lpstr>
      <vt:lpstr>governments_10__240__Total_CU</vt:lpstr>
      <vt:lpstr>governments_10__260__Total</vt:lpstr>
      <vt:lpstr>governments_10__260__Total_CU</vt:lpstr>
      <vt:lpstr>governments_10__30__Total</vt:lpstr>
      <vt:lpstr>governments_10__30__Total_CU</vt:lpstr>
      <vt:lpstr>governments_10__40</vt:lpstr>
      <vt:lpstr>governments_10__40_CU</vt:lpstr>
      <vt:lpstr>governments_10__50</vt:lpstr>
      <vt:lpstr>governments_10__50_CU</vt:lpstr>
      <vt:lpstr>governments_10__60</vt:lpstr>
      <vt:lpstr>governments_10__60_CU</vt:lpstr>
      <vt:lpstr>governments_10__70</vt:lpstr>
      <vt:lpstr>governments_10__70_CU</vt:lpstr>
      <vt:lpstr>governments_10__80</vt:lpstr>
      <vt:lpstr>governments_10__80_CU</vt:lpstr>
      <vt:lpstr>governments_10__90</vt:lpstr>
      <vt:lpstr>governments_10__90_CU</vt:lpstr>
      <vt:lpstr>governments_2__10__Total</vt:lpstr>
      <vt:lpstr>governments_2__10__Total_CU</vt:lpstr>
      <vt:lpstr>governments_2__100</vt:lpstr>
      <vt:lpstr>governments_2__100_CU</vt:lpstr>
      <vt:lpstr>governments_2__110</vt:lpstr>
      <vt:lpstr>governments_2__110_CU</vt:lpstr>
      <vt:lpstr>governments_2__120</vt:lpstr>
      <vt:lpstr>governments_2__120_CU</vt:lpstr>
      <vt:lpstr>governments_2__130__Total</vt:lpstr>
      <vt:lpstr>governments_2__130__Total_CU</vt:lpstr>
      <vt:lpstr>governments_2__150</vt:lpstr>
      <vt:lpstr>governments_2__150_CU</vt:lpstr>
      <vt:lpstr>governments_2__160</vt:lpstr>
      <vt:lpstr>governments_2__160_CU</vt:lpstr>
      <vt:lpstr>governments_2__170</vt:lpstr>
      <vt:lpstr>governments_2__170_CU</vt:lpstr>
      <vt:lpstr>governments_2__180</vt:lpstr>
      <vt:lpstr>governments_2__180_CU</vt:lpstr>
      <vt:lpstr>governments_2__190</vt:lpstr>
      <vt:lpstr>governments_2__190_CU</vt:lpstr>
      <vt:lpstr>governments_2__20__Total</vt:lpstr>
      <vt:lpstr>governments_2__20__Total_CU</vt:lpstr>
      <vt:lpstr>governments_2__200</vt:lpstr>
      <vt:lpstr>governments_2__200_CU</vt:lpstr>
      <vt:lpstr>governments_2__210</vt:lpstr>
      <vt:lpstr>governments_2__210_CU</vt:lpstr>
      <vt:lpstr>governments_2__220</vt:lpstr>
      <vt:lpstr>governments_2__220_CU</vt:lpstr>
      <vt:lpstr>governments_2__230</vt:lpstr>
      <vt:lpstr>governments_2__230_CU</vt:lpstr>
      <vt:lpstr>governments_2__240__Total</vt:lpstr>
      <vt:lpstr>governments_2__240__Total_CU</vt:lpstr>
      <vt:lpstr>governments_2__30__Total</vt:lpstr>
      <vt:lpstr>governments_2__30__Total_CU</vt:lpstr>
      <vt:lpstr>governments_2__40</vt:lpstr>
      <vt:lpstr>governments_2__40_CU</vt:lpstr>
      <vt:lpstr>governments_2__50</vt:lpstr>
      <vt:lpstr>governments_2__50_CU</vt:lpstr>
      <vt:lpstr>governments_2__60</vt:lpstr>
      <vt:lpstr>governments_2__60_CU</vt:lpstr>
      <vt:lpstr>governments_2__70</vt:lpstr>
      <vt:lpstr>governments_2__70_CU</vt:lpstr>
      <vt:lpstr>governments_2__80</vt:lpstr>
      <vt:lpstr>governments_2__80_CU</vt:lpstr>
      <vt:lpstr>governments_2__90</vt:lpstr>
      <vt:lpstr>governments_2__90_CU</vt:lpstr>
      <vt:lpstr>household_customers_14__10__Total</vt:lpstr>
      <vt:lpstr>household_customers_14__10__Total_CU</vt:lpstr>
      <vt:lpstr>household_customers_14__100</vt:lpstr>
      <vt:lpstr>household_customers_14__100_CU</vt:lpstr>
      <vt:lpstr>household_customers_14__110</vt:lpstr>
      <vt:lpstr>household_customers_14__110_CU</vt:lpstr>
      <vt:lpstr>household_customers_14__120</vt:lpstr>
      <vt:lpstr>household_customers_14__120_CU</vt:lpstr>
      <vt:lpstr>household_customers_14__130__Total</vt:lpstr>
      <vt:lpstr>household_customers_14__130__Total_CU</vt:lpstr>
      <vt:lpstr>household_customers_14__150</vt:lpstr>
      <vt:lpstr>household_customers_14__150_CU</vt:lpstr>
      <vt:lpstr>household_customers_14__160</vt:lpstr>
      <vt:lpstr>household_customers_14__160_CU</vt:lpstr>
      <vt:lpstr>household_customers_14__170</vt:lpstr>
      <vt:lpstr>household_customers_14__170_CU</vt:lpstr>
      <vt:lpstr>household_customers_14__180</vt:lpstr>
      <vt:lpstr>household_customers_14__180_CU</vt:lpstr>
      <vt:lpstr>household_customers_14__190</vt:lpstr>
      <vt:lpstr>household_customers_14__190_CU</vt:lpstr>
      <vt:lpstr>household_customers_14__20__Total</vt:lpstr>
      <vt:lpstr>household_customers_14__20__Total_CU</vt:lpstr>
      <vt:lpstr>household_customers_14__200</vt:lpstr>
      <vt:lpstr>household_customers_14__200_CU</vt:lpstr>
      <vt:lpstr>household_customers_14__210</vt:lpstr>
      <vt:lpstr>household_customers_14__210_CU</vt:lpstr>
      <vt:lpstr>household_customers_14__220</vt:lpstr>
      <vt:lpstr>household_customers_14__220_CU</vt:lpstr>
      <vt:lpstr>household_customers_14__230</vt:lpstr>
      <vt:lpstr>household_customers_14__230_CU</vt:lpstr>
      <vt:lpstr>household_customers_14__240__Total</vt:lpstr>
      <vt:lpstr>household_customers_14__240__Total_CU</vt:lpstr>
      <vt:lpstr>household_customers_14__260__Total</vt:lpstr>
      <vt:lpstr>household_customers_14__260__Total_CU</vt:lpstr>
      <vt:lpstr>household_customers_14__30__Total</vt:lpstr>
      <vt:lpstr>household_customers_14__30__Total_CU</vt:lpstr>
      <vt:lpstr>household_customers_14__40</vt:lpstr>
      <vt:lpstr>household_customers_14__40_CU</vt:lpstr>
      <vt:lpstr>household_customers_14__50</vt:lpstr>
      <vt:lpstr>household_customers_14__50_CU</vt:lpstr>
      <vt:lpstr>household_customers_14__60</vt:lpstr>
      <vt:lpstr>household_customers_14__60_CU</vt:lpstr>
      <vt:lpstr>household_customers_14__70</vt:lpstr>
      <vt:lpstr>household_customers_14__70_CU</vt:lpstr>
      <vt:lpstr>household_customers_14__80</vt:lpstr>
      <vt:lpstr>household_customers_14__80_CU</vt:lpstr>
      <vt:lpstr>household_customers_14__90</vt:lpstr>
      <vt:lpstr>household_customers_14__90_CU</vt:lpstr>
      <vt:lpstr>household_customers_6__10__Total</vt:lpstr>
      <vt:lpstr>household_customers_6__10__Total_CU</vt:lpstr>
      <vt:lpstr>household_customers_6__100</vt:lpstr>
      <vt:lpstr>household_customers_6__100_CU</vt:lpstr>
      <vt:lpstr>household_customers_6__110</vt:lpstr>
      <vt:lpstr>household_customers_6__110_CU</vt:lpstr>
      <vt:lpstr>household_customers_6__120</vt:lpstr>
      <vt:lpstr>household_customers_6__120_CU</vt:lpstr>
      <vt:lpstr>household_customers_6__130__Total</vt:lpstr>
      <vt:lpstr>household_customers_6__130__Total_CU</vt:lpstr>
      <vt:lpstr>household_customers_6__150</vt:lpstr>
      <vt:lpstr>household_customers_6__150_CU</vt:lpstr>
      <vt:lpstr>household_customers_6__160</vt:lpstr>
      <vt:lpstr>household_customers_6__160_CU</vt:lpstr>
      <vt:lpstr>household_customers_6__170</vt:lpstr>
      <vt:lpstr>household_customers_6__170_CU</vt:lpstr>
      <vt:lpstr>household_customers_6__180</vt:lpstr>
      <vt:lpstr>household_customers_6__180_CU</vt:lpstr>
      <vt:lpstr>household_customers_6__190</vt:lpstr>
      <vt:lpstr>household_customers_6__190_CU</vt:lpstr>
      <vt:lpstr>household_customers_6__20__Total</vt:lpstr>
      <vt:lpstr>household_customers_6__20__Total_CU</vt:lpstr>
      <vt:lpstr>household_customers_6__200</vt:lpstr>
      <vt:lpstr>household_customers_6__200_CU</vt:lpstr>
      <vt:lpstr>household_customers_6__210</vt:lpstr>
      <vt:lpstr>household_customers_6__210_CU</vt:lpstr>
      <vt:lpstr>household_customers_6__220</vt:lpstr>
      <vt:lpstr>household_customers_6__220_CU</vt:lpstr>
      <vt:lpstr>household_customers_6__230</vt:lpstr>
      <vt:lpstr>household_customers_6__230_CU</vt:lpstr>
      <vt:lpstr>household_customers_6__240__Total</vt:lpstr>
      <vt:lpstr>household_customers_6__240__Total_CU</vt:lpstr>
      <vt:lpstr>household_customers_6__30__Total</vt:lpstr>
      <vt:lpstr>household_customers_6__30__Total_CU</vt:lpstr>
      <vt:lpstr>household_customers_6__40</vt:lpstr>
      <vt:lpstr>household_customers_6__40_CU</vt:lpstr>
      <vt:lpstr>household_customers_6__50</vt:lpstr>
      <vt:lpstr>household_customers_6__50_CU</vt:lpstr>
      <vt:lpstr>household_customers_6__60</vt:lpstr>
      <vt:lpstr>household_customers_6__60_CU</vt:lpstr>
      <vt:lpstr>household_customers_6__70</vt:lpstr>
      <vt:lpstr>household_customers_6__70_CU</vt:lpstr>
      <vt:lpstr>household_customers_6__80</vt:lpstr>
      <vt:lpstr>household_customers_6__80_CU</vt:lpstr>
      <vt:lpstr>household_customers_6__90</vt:lpstr>
      <vt:lpstr>household_customers_6__90_CU</vt:lpstr>
      <vt:lpstr>other_13__10__Total</vt:lpstr>
      <vt:lpstr>other_13__10__Total_CU</vt:lpstr>
      <vt:lpstr>other_13__100</vt:lpstr>
      <vt:lpstr>other_13__100_CU</vt:lpstr>
      <vt:lpstr>other_13__110</vt:lpstr>
      <vt:lpstr>other_13__110_CU</vt:lpstr>
      <vt:lpstr>other_13__120</vt:lpstr>
      <vt:lpstr>other_13__120_CU</vt:lpstr>
      <vt:lpstr>other_13__130__Total</vt:lpstr>
      <vt:lpstr>other_13__130__Total_CU</vt:lpstr>
      <vt:lpstr>other_13__150</vt:lpstr>
      <vt:lpstr>other_13__150_CU</vt:lpstr>
      <vt:lpstr>other_13__160</vt:lpstr>
      <vt:lpstr>other_13__160_CU</vt:lpstr>
      <vt:lpstr>other_13__170</vt:lpstr>
      <vt:lpstr>other_13__170_CU</vt:lpstr>
      <vt:lpstr>other_13__180</vt:lpstr>
      <vt:lpstr>other_13__180_CU</vt:lpstr>
      <vt:lpstr>other_13__190</vt:lpstr>
      <vt:lpstr>other_13__190_CU</vt:lpstr>
      <vt:lpstr>other_13__20__Total</vt:lpstr>
      <vt:lpstr>other_13__20__Total_CU</vt:lpstr>
      <vt:lpstr>other_13__200</vt:lpstr>
      <vt:lpstr>other_13__200_CU</vt:lpstr>
      <vt:lpstr>other_13__210</vt:lpstr>
      <vt:lpstr>other_13__210_CU</vt:lpstr>
      <vt:lpstr>other_13__220</vt:lpstr>
      <vt:lpstr>other_13__220_CU</vt:lpstr>
      <vt:lpstr>other_13__230</vt:lpstr>
      <vt:lpstr>other_13__230_CU</vt:lpstr>
      <vt:lpstr>other_13__240__Total</vt:lpstr>
      <vt:lpstr>other_13__240__Total_CU</vt:lpstr>
      <vt:lpstr>other_13__260__Total</vt:lpstr>
      <vt:lpstr>other_13__260__Total_CU</vt:lpstr>
      <vt:lpstr>other_13__30__Total</vt:lpstr>
      <vt:lpstr>other_13__30__Total_CU</vt:lpstr>
      <vt:lpstr>other_13__40</vt:lpstr>
      <vt:lpstr>other_13__40_CU</vt:lpstr>
      <vt:lpstr>other_13__50</vt:lpstr>
      <vt:lpstr>other_13__50_CU</vt:lpstr>
      <vt:lpstr>other_13__60</vt:lpstr>
      <vt:lpstr>other_13__60_CU</vt:lpstr>
      <vt:lpstr>other_13__70</vt:lpstr>
      <vt:lpstr>other_13__70_CU</vt:lpstr>
      <vt:lpstr>other_13__80</vt:lpstr>
      <vt:lpstr>other_13__80_CU</vt:lpstr>
      <vt:lpstr>other_13__90</vt:lpstr>
      <vt:lpstr>other_13__90_CU</vt:lpstr>
      <vt:lpstr>other_5__10_Total</vt:lpstr>
      <vt:lpstr>other_5__10_Total_CU</vt:lpstr>
      <vt:lpstr>other_5__100</vt:lpstr>
      <vt:lpstr>other_5__100_CU</vt:lpstr>
      <vt:lpstr>other_5__110</vt:lpstr>
      <vt:lpstr>other_5__110_CU</vt:lpstr>
      <vt:lpstr>other_5__120</vt:lpstr>
      <vt:lpstr>other_5__120_CU</vt:lpstr>
      <vt:lpstr>other_5__130__Total</vt:lpstr>
      <vt:lpstr>other_5__130__Total_CU</vt:lpstr>
      <vt:lpstr>other_5__150</vt:lpstr>
      <vt:lpstr>other_5__150_CU</vt:lpstr>
      <vt:lpstr>other_5__160</vt:lpstr>
      <vt:lpstr>other_5__160_CU</vt:lpstr>
      <vt:lpstr>other_5__170</vt:lpstr>
      <vt:lpstr>other_5__170_CU</vt:lpstr>
      <vt:lpstr>other_5__180</vt:lpstr>
      <vt:lpstr>other_5__180_CU</vt:lpstr>
      <vt:lpstr>other_5__190</vt:lpstr>
      <vt:lpstr>other_5__190_CU</vt:lpstr>
      <vt:lpstr>other_5__20_Total</vt:lpstr>
      <vt:lpstr>other_5__20_Total_CU</vt:lpstr>
      <vt:lpstr>other_5__200</vt:lpstr>
      <vt:lpstr>other_5__200_CU</vt:lpstr>
      <vt:lpstr>other_5__210</vt:lpstr>
      <vt:lpstr>other_5__210_CU</vt:lpstr>
      <vt:lpstr>other_5__220</vt:lpstr>
      <vt:lpstr>other_5__220_CU</vt:lpstr>
      <vt:lpstr>other_5__230</vt:lpstr>
      <vt:lpstr>other_5__230_CU</vt:lpstr>
      <vt:lpstr>other_5__240__Total</vt:lpstr>
      <vt:lpstr>other_5__240__Total_CU</vt:lpstr>
      <vt:lpstr>other_5__30_Total</vt:lpstr>
      <vt:lpstr>other_5__30_Total_CU</vt:lpstr>
      <vt:lpstr>other_5__40</vt:lpstr>
      <vt:lpstr>other_5__40_CU</vt:lpstr>
      <vt:lpstr>other_5__50</vt:lpstr>
      <vt:lpstr>other_5__50_CU</vt:lpstr>
      <vt:lpstr>other_5__60</vt:lpstr>
      <vt:lpstr>other_5__60_CU</vt:lpstr>
      <vt:lpstr>other_5__70</vt:lpstr>
      <vt:lpstr>other_5__70_CU</vt:lpstr>
      <vt:lpstr>other_5__80</vt:lpstr>
      <vt:lpstr>other_5__80_CU</vt:lpstr>
      <vt:lpstr>other_5__90</vt:lpstr>
      <vt:lpstr>other_5__90_CU</vt:lpstr>
      <vt:lpstr>other_depositorg_corporations_other_financial_institutions_1__10__Total</vt:lpstr>
      <vt:lpstr>other_depositorg_corporations_other_financial_institutions_1__10__Total_CU</vt:lpstr>
      <vt:lpstr>other_depositorg_corporations_other_financial_institutions_1__100</vt:lpstr>
      <vt:lpstr>other_depositorg_corporations_other_financial_institutions_1__100_CU</vt:lpstr>
      <vt:lpstr>other_depositorg_corporations_other_financial_institutions_1__110</vt:lpstr>
      <vt:lpstr>other_depositorg_corporations_other_financial_institutions_1__110_CU</vt:lpstr>
      <vt:lpstr>other_depositorg_corporations_other_financial_institutions_1__120</vt:lpstr>
      <vt:lpstr>other_depositorg_corporations_other_financial_institutions_1__120_CU</vt:lpstr>
      <vt:lpstr>other_depositorg_corporations_other_financial_institutions_1__130__Total</vt:lpstr>
      <vt:lpstr>other_depositorg_corporations_other_financial_institutions_1__130__Total_CU</vt:lpstr>
      <vt:lpstr>other_depositorg_corporations_other_financial_institutions_1__150</vt:lpstr>
      <vt:lpstr>other_depositorg_corporations_other_financial_institutions_1__150_CU</vt:lpstr>
      <vt:lpstr>other_depositorg_corporations_other_financial_institutions_1__160</vt:lpstr>
      <vt:lpstr>other_depositorg_corporations_other_financial_institutions_1__160_CU</vt:lpstr>
      <vt:lpstr>other_depositorg_corporations_other_financial_institutions_1__170</vt:lpstr>
      <vt:lpstr>other_depositorg_corporations_other_financial_institutions_1__170_CU</vt:lpstr>
      <vt:lpstr>other_depositorg_corporations_other_financial_institutions_1__180</vt:lpstr>
      <vt:lpstr>other_depositorg_corporations_other_financial_institutions_1__180_CU</vt:lpstr>
      <vt:lpstr>other_depositorg_corporations_other_financial_institutions_1__190</vt:lpstr>
      <vt:lpstr>other_depositorg_corporations_other_financial_institutions_1__190_CU</vt:lpstr>
      <vt:lpstr>other_depositorg_corporations_other_financial_institutions_1__20__Total</vt:lpstr>
      <vt:lpstr>other_depositorg_corporations_other_financial_institutions_1__20__Total_CU</vt:lpstr>
      <vt:lpstr>other_depositorg_corporations_other_financial_institutions_1__200</vt:lpstr>
      <vt:lpstr>other_depositorg_corporations_other_financial_institutions_1__200_CU</vt:lpstr>
      <vt:lpstr>other_depositorg_corporations_other_financial_institutions_1__210</vt:lpstr>
      <vt:lpstr>other_depositorg_corporations_other_financial_institutions_1__210_CU</vt:lpstr>
      <vt:lpstr>other_depositorg_corporations_other_financial_institutions_1__220</vt:lpstr>
      <vt:lpstr>other_depositorg_corporations_other_financial_institutions_1__220_CU</vt:lpstr>
      <vt:lpstr>other_depositorg_corporations_other_financial_institutions_1__230</vt:lpstr>
      <vt:lpstr>other_depositorg_corporations_other_financial_institutions_1__230_CU</vt:lpstr>
      <vt:lpstr>other_depositorg_corporations_other_financial_institutions_1__240__Total</vt:lpstr>
      <vt:lpstr>other_depositorg_corporations_other_financial_institutions_1__240__Total_CU</vt:lpstr>
      <vt:lpstr>other_depositorg_corporations_other_financial_institutions_1__30__Total</vt:lpstr>
      <vt:lpstr>other_depositorg_corporations_other_financial_institutions_1__30__Total_CU</vt:lpstr>
      <vt:lpstr>other_depositorg_corporations_other_financial_institutions_1__40</vt:lpstr>
      <vt:lpstr>other_depositorg_corporations_other_financial_institutions_1__40_CU</vt:lpstr>
      <vt:lpstr>other_depositorg_corporations_other_financial_institutions_1__50</vt:lpstr>
      <vt:lpstr>other_depositorg_corporations_other_financial_institutions_1__50_CU</vt:lpstr>
      <vt:lpstr>other_depositorg_corporations_other_financial_institutions_1__60</vt:lpstr>
      <vt:lpstr>other_depositorg_corporations_other_financial_institutions_1__60_CU</vt:lpstr>
      <vt:lpstr>other_depositorg_corporations_other_financial_institutions_1__70</vt:lpstr>
      <vt:lpstr>other_depositorg_corporations_other_financial_institutions_1__70_CU</vt:lpstr>
      <vt:lpstr>other_depositorg_corporations_other_financial_institutions_1__80</vt:lpstr>
      <vt:lpstr>other_depositorg_corporations_other_financial_institutions_1__80_CU</vt:lpstr>
      <vt:lpstr>other_depositorg_corporations_other_financial_institutions_1__90</vt:lpstr>
      <vt:lpstr>other_depositorg_corporations_other_financial_institutions_1__90_CU</vt:lpstr>
      <vt:lpstr>other_depositorsg_corporations_other_financial_institutions_9__10__Total</vt:lpstr>
      <vt:lpstr>other_depositorsg_corporations_other_financial_institutions_9__10__Total_CU</vt:lpstr>
      <vt:lpstr>other_depositorsg_corporations_other_financial_institutions_9__100</vt:lpstr>
      <vt:lpstr>other_depositorsg_corporations_other_financial_institutions_9__100_CU</vt:lpstr>
      <vt:lpstr>other_depositorsg_corporations_other_financial_institutions_9__110</vt:lpstr>
      <vt:lpstr>other_depositorsg_corporations_other_financial_institutions_9__110_CU</vt:lpstr>
      <vt:lpstr>other_depositorsg_corporations_other_financial_institutions_9__120</vt:lpstr>
      <vt:lpstr>other_depositorsg_corporations_other_financial_institutions_9__120_CU</vt:lpstr>
      <vt:lpstr>other_depositorsg_corporations_other_financial_institutions_9__130__Total</vt:lpstr>
      <vt:lpstr>other_depositorsg_corporations_other_financial_institutions_9__130__Total_CU</vt:lpstr>
      <vt:lpstr>other_depositorsg_corporations_other_financial_institutions_9__150</vt:lpstr>
      <vt:lpstr>other_depositorsg_corporations_other_financial_institutions_9__150_CU</vt:lpstr>
      <vt:lpstr>other_depositorsg_corporations_other_financial_institutions_9__160</vt:lpstr>
      <vt:lpstr>other_depositorsg_corporations_other_financial_institutions_9__160_CU</vt:lpstr>
      <vt:lpstr>other_depositorsg_corporations_other_financial_institutions_9__170</vt:lpstr>
      <vt:lpstr>other_depositorsg_corporations_other_financial_institutions_9__170_CU</vt:lpstr>
      <vt:lpstr>other_depositorsg_corporations_other_financial_institutions_9__180</vt:lpstr>
      <vt:lpstr>other_depositorsg_corporations_other_financial_institutions_9__180_CU</vt:lpstr>
      <vt:lpstr>other_depositorsg_corporations_other_financial_institutions_9__190</vt:lpstr>
      <vt:lpstr>other_depositorsg_corporations_other_financial_institutions_9__190_CU</vt:lpstr>
      <vt:lpstr>other_depositorsg_corporations_other_financial_institutions_9__20__Total</vt:lpstr>
      <vt:lpstr>other_depositorsg_corporations_other_financial_institutions_9__20__Total_CU</vt:lpstr>
      <vt:lpstr>other_depositorsg_corporations_other_financial_institutions_9__200</vt:lpstr>
      <vt:lpstr>other_depositorsg_corporations_other_financial_institutions_9__200_CU</vt:lpstr>
      <vt:lpstr>other_depositorsg_corporations_other_financial_institutions_9__210</vt:lpstr>
      <vt:lpstr>other_depositorsg_corporations_other_financial_institutions_9__210_CU</vt:lpstr>
      <vt:lpstr>other_depositorsg_corporations_other_financial_institutions_9__220</vt:lpstr>
      <vt:lpstr>other_depositorsg_corporations_other_financial_institutions_9__220_CU</vt:lpstr>
      <vt:lpstr>other_depositorsg_corporations_other_financial_institutions_9__230</vt:lpstr>
      <vt:lpstr>other_depositorsg_corporations_other_financial_institutions_9__230_CU</vt:lpstr>
      <vt:lpstr>other_depositorsg_corporations_other_financial_institutions_9__240__Total</vt:lpstr>
      <vt:lpstr>other_depositorsg_corporations_other_financial_institutions_9__240__Total_CU</vt:lpstr>
      <vt:lpstr>other_depositorsg_corporations_other_financial_institutions_9__30__Total</vt:lpstr>
      <vt:lpstr>other_depositorsg_corporations_other_financial_institutions_9__30__Total_CU</vt:lpstr>
      <vt:lpstr>other_depositorsg_corporations_other_financial_institutions_9__40</vt:lpstr>
      <vt:lpstr>other_depositorsg_corporations_other_financial_institutions_9__40_CU</vt:lpstr>
      <vt:lpstr>other_depositorsg_corporations_other_financial_institutions_9__50</vt:lpstr>
      <vt:lpstr>other_depositorsg_corporations_other_financial_institutions_9__50_CU</vt:lpstr>
      <vt:lpstr>other_depositorsg_corporations_other_financial_institutions_9__60</vt:lpstr>
      <vt:lpstr>other_depositorsg_corporations_other_financial_institutions_9__60_CU</vt:lpstr>
      <vt:lpstr>other_depositorsg_corporations_other_financial_institutions_9__70</vt:lpstr>
      <vt:lpstr>other_depositorsg_corporations_other_financial_institutions_9__70_CU</vt:lpstr>
      <vt:lpstr>other_depositorsg_corporations_other_financial_institutions_9__80</vt:lpstr>
      <vt:lpstr>other_depositorsg_corporations_other_financial_institutions_9__80_CU</vt:lpstr>
      <vt:lpstr>other_depositorsg_corporations_other_financial_institutions_9__90</vt:lpstr>
      <vt:lpstr>other_depositorsg_corporations_other_financial_institutions_9__90_CU</vt:lpstr>
      <vt:lpstr>other_nonfinancial_corporations_12__10__Total</vt:lpstr>
      <vt:lpstr>other_nonfinancial_corporations_12__10__Total_CU</vt:lpstr>
      <vt:lpstr>other_nonfinancial_corporations_12__100</vt:lpstr>
      <vt:lpstr>other_nonfinancial_corporations_12__100_CU</vt:lpstr>
      <vt:lpstr>other_nonfinancial_corporations_12__110</vt:lpstr>
      <vt:lpstr>other_nonfinancial_corporations_12__110_CU</vt:lpstr>
      <vt:lpstr>other_nonfinancial_corporations_12__120</vt:lpstr>
      <vt:lpstr>other_nonfinancial_corporations_12__120_CU</vt:lpstr>
      <vt:lpstr>other_nonfinancial_corporations_12__130__Total</vt:lpstr>
      <vt:lpstr>other_nonfinancial_corporations_12__130_CU</vt:lpstr>
      <vt:lpstr>other_nonfinancial_corporations_12__150</vt:lpstr>
      <vt:lpstr>other_nonfinancial_corporations_12__150_CU</vt:lpstr>
      <vt:lpstr>other_nonfinancial_corporations_12__160</vt:lpstr>
      <vt:lpstr>other_nonfinancial_corporations_12__160_CU</vt:lpstr>
      <vt:lpstr>other_nonfinancial_corporations_12__170</vt:lpstr>
      <vt:lpstr>other_nonfinancial_corporations_12__170_CU</vt:lpstr>
      <vt:lpstr>other_nonfinancial_corporations_12__180</vt:lpstr>
      <vt:lpstr>other_nonfinancial_corporations_12__180_CU</vt:lpstr>
      <vt:lpstr>other_nonfinancial_corporations_12__190</vt:lpstr>
      <vt:lpstr>other_nonfinancial_corporations_12__190_CU</vt:lpstr>
      <vt:lpstr>other_nonfinancial_corporations_12__20__Total</vt:lpstr>
      <vt:lpstr>other_nonfinancial_corporations_12__20__Total_CU</vt:lpstr>
      <vt:lpstr>other_nonfinancial_corporations_12__200</vt:lpstr>
      <vt:lpstr>other_nonfinancial_corporations_12__200_CU</vt:lpstr>
      <vt:lpstr>other_nonfinancial_corporations_12__210</vt:lpstr>
      <vt:lpstr>other_nonfinancial_corporations_12__210_CU</vt:lpstr>
      <vt:lpstr>other_nonfinancial_corporations_12__220</vt:lpstr>
      <vt:lpstr>other_nonfinancial_corporations_12__220_CU</vt:lpstr>
      <vt:lpstr>other_nonfinancial_corporations_12__230</vt:lpstr>
      <vt:lpstr>other_nonfinancial_corporations_12__230_CU</vt:lpstr>
      <vt:lpstr>other_nonfinancial_corporations_12__240__Total</vt:lpstr>
      <vt:lpstr>other_nonfinancial_corporations_12__240__Total_CU</vt:lpstr>
      <vt:lpstr>other_nonfinancial_corporations_12__260__Total</vt:lpstr>
      <vt:lpstr>other_nonfinancial_corporations_12__260__Total_CU</vt:lpstr>
      <vt:lpstr>other_nonfinancial_corporations_12__30__Total</vt:lpstr>
      <vt:lpstr>other_nonfinancial_corporations_12__30__Total_CU</vt:lpstr>
      <vt:lpstr>other_nonfinancial_corporations_12__40</vt:lpstr>
      <vt:lpstr>other_nonfinancial_corporations_12__40_CU</vt:lpstr>
      <vt:lpstr>other_nonfinancial_corporations_12__50</vt:lpstr>
      <vt:lpstr>other_nonfinancial_corporations_12__50_CU</vt:lpstr>
      <vt:lpstr>other_nonfinancial_corporations_12__60</vt:lpstr>
      <vt:lpstr>other_nonfinancial_corporations_12__60_CU</vt:lpstr>
      <vt:lpstr>other_nonfinancial_corporations_12__70</vt:lpstr>
      <vt:lpstr>other_nonfinancial_corporations_12__70_CU</vt:lpstr>
      <vt:lpstr>other_nonfinancial_corporations_12__80</vt:lpstr>
      <vt:lpstr>other_nonfinancial_corporations_12__80_CU</vt:lpstr>
      <vt:lpstr>other_nonfinancial_corporations_12__90</vt:lpstr>
      <vt:lpstr>other_nonfinancial_corporations_12__90_CU</vt:lpstr>
      <vt:lpstr>other_nonfinancial_corporations_4__10__Total</vt:lpstr>
      <vt:lpstr>other_nonfinancial_corporations_4__10__Total_CU</vt:lpstr>
      <vt:lpstr>other_nonfinancial_corporations_4__100</vt:lpstr>
      <vt:lpstr>other_nonfinancial_corporations_4__100_CU</vt:lpstr>
      <vt:lpstr>other_nonfinancial_corporations_4__110</vt:lpstr>
      <vt:lpstr>other_nonfinancial_corporations_4__110_CU</vt:lpstr>
      <vt:lpstr>other_nonfinancial_corporations_4__120</vt:lpstr>
      <vt:lpstr>other_nonfinancial_corporations_4__120_CU</vt:lpstr>
      <vt:lpstr>other_nonfinancial_corporations_4__130__Total</vt:lpstr>
      <vt:lpstr>other_nonfinancial_corporations_4__130__Total_CU</vt:lpstr>
      <vt:lpstr>other_nonfinancial_corporations_4__150</vt:lpstr>
      <vt:lpstr>other_nonfinancial_corporations_4__150_CU</vt:lpstr>
      <vt:lpstr>other_nonfinancial_corporations_4__160</vt:lpstr>
      <vt:lpstr>other_nonfinancial_corporations_4__160_CU</vt:lpstr>
      <vt:lpstr>other_nonfinancial_corporations_4__170</vt:lpstr>
      <vt:lpstr>other_nonfinancial_corporations_4__170_CU</vt:lpstr>
      <vt:lpstr>other_nonfinancial_corporations_4__180</vt:lpstr>
      <vt:lpstr>other_nonfinancial_corporations_4__180_CU</vt:lpstr>
      <vt:lpstr>other_nonfinancial_corporations_4__190</vt:lpstr>
      <vt:lpstr>other_nonfinancial_corporations_4__190_CU</vt:lpstr>
      <vt:lpstr>other_nonfinancial_corporations_4__20__Total</vt:lpstr>
      <vt:lpstr>other_nonfinancial_corporations_4__20__Total_CU</vt:lpstr>
      <vt:lpstr>other_nonfinancial_corporations_4__200</vt:lpstr>
      <vt:lpstr>other_nonfinancial_corporations_4__200_CU</vt:lpstr>
      <vt:lpstr>other_nonfinancial_corporations_4__210</vt:lpstr>
      <vt:lpstr>other_nonfinancial_corporations_4__210_CU</vt:lpstr>
      <vt:lpstr>other_nonfinancial_corporations_4__220</vt:lpstr>
      <vt:lpstr>other_nonfinancial_corporations_4__220_CU</vt:lpstr>
      <vt:lpstr>other_nonfinancial_corporations_4__230</vt:lpstr>
      <vt:lpstr>other_nonfinancial_corporations_4__230_CU</vt:lpstr>
      <vt:lpstr>other_nonfinancial_corporations_4__240__Total</vt:lpstr>
      <vt:lpstr>other_nonfinancial_corporations_4__240__Total_CU</vt:lpstr>
      <vt:lpstr>other_nonfinancial_corporations_4__30__Total</vt:lpstr>
      <vt:lpstr>other_nonfinancial_corporations_4__30__Total_CU</vt:lpstr>
      <vt:lpstr>other_nonfinancial_corporations_4__40</vt:lpstr>
      <vt:lpstr>other_nonfinancial_corporations_4__40_CU</vt:lpstr>
      <vt:lpstr>other_nonfinancial_corporations_4__50</vt:lpstr>
      <vt:lpstr>other_nonfinancial_corporations_4__50_CU</vt:lpstr>
      <vt:lpstr>other_nonfinancial_corporations_4__60</vt:lpstr>
      <vt:lpstr>other_nonfinancial_corporations_4__60_CU</vt:lpstr>
      <vt:lpstr>other_nonfinancial_corporations_4__70</vt:lpstr>
      <vt:lpstr>other_nonfinancial_corporations_4__70_CU</vt:lpstr>
      <vt:lpstr>other_nonfinancial_corporations_4__80</vt:lpstr>
      <vt:lpstr>other_nonfinancial_corporations_4__80_CU</vt:lpstr>
      <vt:lpstr>other_nonfinancial_corporations_4__90</vt:lpstr>
      <vt:lpstr>other_nonfinancial_corporations_4__90_CU</vt:lpstr>
      <vt:lpstr>'SS54 DGS report Banks'!Print_Area</vt:lpstr>
      <vt:lpstr>'SS54 DGS report Credit Union'!Print_Area</vt:lpstr>
      <vt:lpstr>public_nonfinancial_corporations_11__10__Total</vt:lpstr>
      <vt:lpstr>public_nonfinancial_corporations_11__10__Total_CU</vt:lpstr>
      <vt:lpstr>public_nonfinancial_corporations_11__100</vt:lpstr>
      <vt:lpstr>public_nonfinancial_corporations_11__100_CU</vt:lpstr>
      <vt:lpstr>public_nonfinancial_corporations_11__110</vt:lpstr>
      <vt:lpstr>public_nonfinancial_corporations_11__110_CU</vt:lpstr>
      <vt:lpstr>public_nonfinancial_corporations_11__120</vt:lpstr>
      <vt:lpstr>public_nonfinancial_corporations_11__120_CU</vt:lpstr>
      <vt:lpstr>public_nonfinancial_corporations_11__130__Total</vt:lpstr>
      <vt:lpstr>public_nonfinancial_corporations_11__130_CU</vt:lpstr>
      <vt:lpstr>public_nonfinancial_corporations_11__150</vt:lpstr>
      <vt:lpstr>public_nonfinancial_corporations_11__150_CU</vt:lpstr>
      <vt:lpstr>public_nonfinancial_corporations_11__160</vt:lpstr>
      <vt:lpstr>public_nonfinancial_corporations_11__160_CU</vt:lpstr>
      <vt:lpstr>public_nonfinancial_corporations_11__170</vt:lpstr>
      <vt:lpstr>public_nonfinancial_corporations_11__170_CU</vt:lpstr>
      <vt:lpstr>public_nonfinancial_corporations_11__180</vt:lpstr>
      <vt:lpstr>public_nonfinancial_corporations_11__180_CU</vt:lpstr>
      <vt:lpstr>public_nonfinancial_corporations_11__190</vt:lpstr>
      <vt:lpstr>public_nonfinancial_corporations_11__190_CU</vt:lpstr>
      <vt:lpstr>public_nonfinancial_corporations_11__20__Total</vt:lpstr>
      <vt:lpstr>public_nonfinancial_corporations_11__20__Total_CU</vt:lpstr>
      <vt:lpstr>public_nonfinancial_corporations_11__200</vt:lpstr>
      <vt:lpstr>public_nonfinancial_corporations_11__200_CU</vt:lpstr>
      <vt:lpstr>public_nonfinancial_corporations_11__210</vt:lpstr>
      <vt:lpstr>public_nonfinancial_corporations_11__210_CU</vt:lpstr>
      <vt:lpstr>public_nonfinancial_corporations_11__220</vt:lpstr>
      <vt:lpstr>public_nonfinancial_corporations_11__220_CU</vt:lpstr>
      <vt:lpstr>public_nonfinancial_corporations_11__230</vt:lpstr>
      <vt:lpstr>public_nonfinancial_corporations_11__230_CU</vt:lpstr>
      <vt:lpstr>public_nonfinancial_corporations_11__240__Total</vt:lpstr>
      <vt:lpstr>public_nonfinancial_corporations_11__240_CU</vt:lpstr>
      <vt:lpstr>public_nonfinancial_corporations_11__260__Total</vt:lpstr>
      <vt:lpstr>public_nonfinancial_corporations_11__260__Total_CU</vt:lpstr>
      <vt:lpstr>public_nonfinancial_corporations_11__30__Total</vt:lpstr>
      <vt:lpstr>public_nonfinancial_corporations_11__30__Total_CU</vt:lpstr>
      <vt:lpstr>public_nonfinancial_corporations_11__40</vt:lpstr>
      <vt:lpstr>public_nonfinancial_corporations_11__40_CU</vt:lpstr>
      <vt:lpstr>public_nonfinancial_corporations_11__50</vt:lpstr>
      <vt:lpstr>public_nonfinancial_corporations_11__50_CU</vt:lpstr>
      <vt:lpstr>public_nonfinancial_corporations_11__60</vt:lpstr>
      <vt:lpstr>public_nonfinancial_corporations_11__60_CU</vt:lpstr>
      <vt:lpstr>public_nonfinancial_corporations_11__70</vt:lpstr>
      <vt:lpstr>public_nonfinancial_corporations_11__70_CU</vt:lpstr>
      <vt:lpstr>public_nonfinancial_corporations_11__80</vt:lpstr>
      <vt:lpstr>public_nonfinancial_corporations_11__80_CU</vt:lpstr>
      <vt:lpstr>public_nonfinancial_corporations_11__90</vt:lpstr>
      <vt:lpstr>public_nonfinancial_corporations_11__90_CU</vt:lpstr>
      <vt:lpstr>public_nonfinancial_corporations_3__10__Total</vt:lpstr>
      <vt:lpstr>public_nonfinancial_corporations_3__10__Total_CU</vt:lpstr>
      <vt:lpstr>public_nonfinancial_corporations_3__100</vt:lpstr>
      <vt:lpstr>public_nonfinancial_corporations_3__100_CU</vt:lpstr>
      <vt:lpstr>public_nonfinancial_corporations_3__110</vt:lpstr>
      <vt:lpstr>public_nonfinancial_corporations_3__110_CU</vt:lpstr>
      <vt:lpstr>public_nonfinancial_corporations_3__120</vt:lpstr>
      <vt:lpstr>public_nonfinancial_corporations_3__120_CU</vt:lpstr>
      <vt:lpstr>public_nonfinancial_corporations_3__130__Total</vt:lpstr>
      <vt:lpstr>public_nonfinancial_corporations_3__130__Total_CU</vt:lpstr>
      <vt:lpstr>public_nonfinancial_corporations_3__150</vt:lpstr>
      <vt:lpstr>public_nonfinancial_corporations_3__150_CU</vt:lpstr>
      <vt:lpstr>public_nonfinancial_corporations_3__160</vt:lpstr>
      <vt:lpstr>public_nonfinancial_corporations_3__160_CU</vt:lpstr>
      <vt:lpstr>public_nonfinancial_corporations_3__170</vt:lpstr>
      <vt:lpstr>public_nonfinancial_corporations_3__170_CU</vt:lpstr>
      <vt:lpstr>public_nonfinancial_corporations_3__180</vt:lpstr>
      <vt:lpstr>public_nonfinancial_corporations_3__180_CU</vt:lpstr>
      <vt:lpstr>public_nonfinancial_corporations_3__190</vt:lpstr>
      <vt:lpstr>public_nonfinancial_corporations_3__190_CU</vt:lpstr>
      <vt:lpstr>public_nonfinancial_corporations_3__20__Total</vt:lpstr>
      <vt:lpstr>public_nonfinancial_corporations_3__20__Total_CU</vt:lpstr>
      <vt:lpstr>public_nonfinancial_corporations_3__200</vt:lpstr>
      <vt:lpstr>public_nonfinancial_corporations_3__200_CU</vt:lpstr>
      <vt:lpstr>public_nonfinancial_corporations_3__210</vt:lpstr>
      <vt:lpstr>public_nonfinancial_corporations_3__210_CU</vt:lpstr>
      <vt:lpstr>public_nonfinancial_corporations_3__220</vt:lpstr>
      <vt:lpstr>public_nonfinancial_corporations_3__220_CU</vt:lpstr>
      <vt:lpstr>public_nonfinancial_corporations_3__230</vt:lpstr>
      <vt:lpstr>public_nonfinancial_corporations_3__230_CU</vt:lpstr>
      <vt:lpstr>public_nonfinancial_corporations_3__240__Total</vt:lpstr>
      <vt:lpstr>public_nonfinancial_corporations_3__240__Total_CU</vt:lpstr>
      <vt:lpstr>public_nonfinancial_corporations_3__30__Total</vt:lpstr>
      <vt:lpstr>public_nonfinancial_corporations_3__30__Total_CU</vt:lpstr>
      <vt:lpstr>public_nonfinancial_corporations_3__40</vt:lpstr>
      <vt:lpstr>public_nonfinancial_corporations_3__40_CU</vt:lpstr>
      <vt:lpstr>public_nonfinancial_corporations_3__50</vt:lpstr>
      <vt:lpstr>public_nonfinancial_corporations_3__50_CU</vt:lpstr>
      <vt:lpstr>public_nonfinancial_corporations_3__60</vt:lpstr>
      <vt:lpstr>public_nonfinancial_corporations_3__60_CU</vt:lpstr>
      <vt:lpstr>public_nonfinancial_corporations_3__70</vt:lpstr>
      <vt:lpstr>public_nonfinancial_corporations_3__70_CU</vt:lpstr>
      <vt:lpstr>public_nonfinancial_corporations_3__80</vt:lpstr>
      <vt:lpstr>public_nonfinancial_corporations_3__80_CU</vt:lpstr>
      <vt:lpstr>public_nonfinancial_corporations_3__90</vt:lpstr>
      <vt:lpstr>public_nonfinancial_corporations_3__90_CU</vt:lpstr>
      <vt:lpstr>Total_Amount_16__Total</vt:lpstr>
      <vt:lpstr>Total_Amount_16__Total_CU</vt:lpstr>
      <vt:lpstr>Total_Amount_16_10__Total</vt:lpstr>
      <vt:lpstr>Total_Amount_16_10__Total_CU</vt:lpstr>
      <vt:lpstr>Total_Amount_16_100__Total</vt:lpstr>
      <vt:lpstr>Total_Amount_16_100__Total_CU</vt:lpstr>
      <vt:lpstr>Total_Amount_16_110__Total</vt:lpstr>
      <vt:lpstr>Total_Amount_16_110__Total_CU</vt:lpstr>
      <vt:lpstr>Total_Amount_16_120__Total</vt:lpstr>
      <vt:lpstr>Total_Amount_16_120__Total_CU</vt:lpstr>
      <vt:lpstr>Total_Amount_16_130__Total</vt:lpstr>
      <vt:lpstr>Total_Amount_16_130__Total_CU</vt:lpstr>
      <vt:lpstr>Total_Amount_16_150__Total</vt:lpstr>
      <vt:lpstr>Total_Amount_16_150__Total_CU</vt:lpstr>
      <vt:lpstr>Total_Amount_16_160__Total</vt:lpstr>
      <vt:lpstr>Total_Amount_16_160__Total_CU</vt:lpstr>
      <vt:lpstr>Total_Amount_16_170__Total</vt:lpstr>
      <vt:lpstr>Total_Amount_16_170__Total_CU</vt:lpstr>
      <vt:lpstr>Total_Amount_16_180__Total</vt:lpstr>
      <vt:lpstr>Total_Amount_16_180__Total_CU</vt:lpstr>
      <vt:lpstr>Total_Amount_16_190__Total</vt:lpstr>
      <vt:lpstr>Total_Amount_16_190__Total_CU</vt:lpstr>
      <vt:lpstr>Total_Amount_16_20__Total</vt:lpstr>
      <vt:lpstr>Total_Amount_16_20__Total_CU</vt:lpstr>
      <vt:lpstr>Total_Amount_16_200__Total</vt:lpstr>
      <vt:lpstr>Total_Amount_16_200__Total_CU</vt:lpstr>
      <vt:lpstr>Total_Amount_16_210__Total</vt:lpstr>
      <vt:lpstr>Total_Amount_16_210__Total_CU</vt:lpstr>
      <vt:lpstr>Total_Amount_16_220__Total</vt:lpstr>
      <vt:lpstr>Total_Amount_16_220__Total_CU</vt:lpstr>
      <vt:lpstr>Total_Amount_16_230__Total</vt:lpstr>
      <vt:lpstr>Total_Amount_16_230__Total_CU</vt:lpstr>
      <vt:lpstr>Total_Amount_16_240__Total</vt:lpstr>
      <vt:lpstr>Total_Amount_16_240__Total_CU</vt:lpstr>
      <vt:lpstr>Total_Amount_16_30__Total</vt:lpstr>
      <vt:lpstr>Total_Amount_16_30__Total_CU</vt:lpstr>
      <vt:lpstr>Total_Amount_16_40__Total</vt:lpstr>
      <vt:lpstr>Total_Amount_16_40__Total_CU</vt:lpstr>
      <vt:lpstr>Total_Amount_16_50__Total</vt:lpstr>
      <vt:lpstr>Total_Amount_16_50__Total_CU</vt:lpstr>
      <vt:lpstr>Total_Amount_16_60__Total</vt:lpstr>
      <vt:lpstr>Total_Amount_16_60__Total_CU</vt:lpstr>
      <vt:lpstr>Total_Amount_16_70__Total</vt:lpstr>
      <vt:lpstr>Total_Amount_16_70__Total_CU</vt:lpstr>
      <vt:lpstr>Total_Amount_16_80__Total</vt:lpstr>
      <vt:lpstr>Total_Amount_16_80__Total_CU</vt:lpstr>
      <vt:lpstr>Total_Amount_16_90__Total</vt:lpstr>
      <vt:lpstr>Total_Amount_16_90__Total_CU</vt:lpstr>
      <vt:lpstr>Total_numbewr_of_accounts_8__10_Total</vt:lpstr>
      <vt:lpstr>Total_numbewr_of_accounts_8__100_Total</vt:lpstr>
      <vt:lpstr>Total_numbewr_of_accounts_8__110_Total</vt:lpstr>
      <vt:lpstr>Total_numbewr_of_accounts_8__120_Total</vt:lpstr>
      <vt:lpstr>Total_numbewr_of_accounts_8__130_Total</vt:lpstr>
      <vt:lpstr>Total_numbewr_of_accounts_8__150_Total</vt:lpstr>
      <vt:lpstr>Total_numbewr_of_accounts_8__160_Total</vt:lpstr>
      <vt:lpstr>Total_numbewr_of_accounts_8__170_Total</vt:lpstr>
      <vt:lpstr>Total_numbewr_of_accounts_8__180_Total</vt:lpstr>
      <vt:lpstr>Total_numbewr_of_accounts_8__190_Total</vt:lpstr>
      <vt:lpstr>Total_numbewr_of_accounts_8__20_Total</vt:lpstr>
      <vt:lpstr>Total_numbewr_of_accounts_8__200_Total</vt:lpstr>
      <vt:lpstr>Total_numbewr_of_accounts_8__210_Total</vt:lpstr>
      <vt:lpstr>Total_numbewr_of_accounts_8__220_Total</vt:lpstr>
      <vt:lpstr>Total_numbewr_of_accounts_8__230_Total</vt:lpstr>
      <vt:lpstr>Total_numbewr_of_accounts_8__240_Total</vt:lpstr>
      <vt:lpstr>Total_numbewr_of_accounts_8__30_Total</vt:lpstr>
      <vt:lpstr>Total_numbewr_of_accounts_8__40_Total</vt:lpstr>
      <vt:lpstr>Total_numbewr_of_accounts_8__50_Total</vt:lpstr>
      <vt:lpstr>Total_numbewr_of_accounts_8__60_Total</vt:lpstr>
      <vt:lpstr>Total_numbewr_of_accounts_8__70_Total</vt:lpstr>
      <vt:lpstr>Total_numbewr_of_accounts_8__80_Total</vt:lpstr>
      <vt:lpstr>Total_numbewr_of_accounts_8__90_Total</vt:lpstr>
      <vt:lpstr>Total_numbewr_of_accounts_8_10_Total_CU</vt:lpstr>
      <vt:lpstr>Total_numbewr_of_accounts_8_100_Total_CU</vt:lpstr>
      <vt:lpstr>Total_numbewr_of_accounts_8_110_Total_CU</vt:lpstr>
      <vt:lpstr>Total_numbewr_of_accounts_8_120_Total_CU</vt:lpstr>
      <vt:lpstr>Total_numbewr_of_accounts_8_130_Total_CU</vt:lpstr>
      <vt:lpstr>Total_numbewr_of_accounts_8_150_Total_CU</vt:lpstr>
      <vt:lpstr>Total_numbewr_of_accounts_8_160_Total_CU</vt:lpstr>
      <vt:lpstr>Total_numbewr_of_accounts_8_170_Total_CU</vt:lpstr>
      <vt:lpstr>Total_numbewr_of_accounts_8_180_Total_CU</vt:lpstr>
      <vt:lpstr>Total_numbewr_of_accounts_8_190_Total_CU</vt:lpstr>
      <vt:lpstr>Total_numbewr_of_accounts_8_20_Total_CU</vt:lpstr>
      <vt:lpstr>Total_numbewr_of_accounts_8_200_Total_CU</vt:lpstr>
      <vt:lpstr>Total_numbewr_of_accounts_8_210_Total_CU</vt:lpstr>
      <vt:lpstr>Total_numbewr_of_accounts_8_220_Total_CU</vt:lpstr>
      <vt:lpstr>Total_numbewr_of_accounts_8_230_Total_CU</vt:lpstr>
      <vt:lpstr>Total_numbewr_of_accounts_8_240_Total_CU</vt:lpstr>
      <vt:lpstr>Total_numbewr_of_accounts_8_30_Total_CU</vt:lpstr>
      <vt:lpstr>Total_numbewr_of_accounts_8_40_Total_CU</vt:lpstr>
      <vt:lpstr>Total_numbewr_of_accounts_8_50_Total_CU</vt:lpstr>
      <vt:lpstr>Total_numbewr_of_accounts_8_60_Total_CU</vt:lpstr>
      <vt:lpstr>Total_numbewr_of_accounts_8_70_Total_CU</vt:lpstr>
      <vt:lpstr>Total_numbewr_of_accounts_8_80_Total_CU</vt:lpstr>
      <vt:lpstr>Total_numbewr_of_accounts_8_90_Total_CU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Burer, Eva</dc:creator>
  <cp:keywords/>
  <dc:description/>
  <cp:lastModifiedBy>Silva da Costa, Lilhiana</cp:lastModifiedBy>
  <cp:revision/>
  <dcterms:created xsi:type="dcterms:W3CDTF">2025-01-09T22:14:00Z</dcterms:created>
  <dcterms:modified xsi:type="dcterms:W3CDTF">2026-08-27T16:06:07Z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0x010100D8185625C2425649838552DAB1F4501E</vt:lpwstr>
  </property>
  <property fmtid="{D5CDD505-2E9C-101B-9397-08002B2CF9AE}" pid="3" name="MediaServiceImageTags">
    <vt:lpwstr/>
  </property>
  <property fmtid="{D5CDD505-2E9C-101B-9397-08002B2CF9AE}" pid="4" name="MSIP_Label_37b6b3db-083a-4f86-bed8-87c9e0760bcf_Removed">
    <vt:lpwstr>False</vt:lpwstr>
  </property>
  <property fmtid="{D5CDD505-2E9C-101B-9397-08002B2CF9AE}" pid="5" name="MSIP_Label_37b6b3db-083a-4f86-bed8-87c9e0760bcf_ActionId">
    <vt:lpwstr>6a98a199-7d2b-4af3-9113-7bccaf571207</vt:lpwstr>
  </property>
  <property fmtid="{D5CDD505-2E9C-101B-9397-08002B2CF9AE}" pid="6" name="MSIP_Label_37b6b3db-083a-4f86-bed8-87c9e0760bcf_Name">
    <vt:lpwstr>Confidential</vt:lpwstr>
  </property>
  <property fmtid="{D5CDD505-2E9C-101B-9397-08002B2CF9AE}" pid="7" name="MSIP_Label_37b6b3db-083a-4f86-bed8-87c9e0760bcf_SetDate">
    <vt:lpwstr>2026-01-31T10:46:19Z</vt:lpwstr>
  </property>
  <property fmtid="{D5CDD505-2E9C-101B-9397-08002B2CF9AE}" pid="8" name="MSIP_Label_37b6b3db-083a-4f86-bed8-87c9e0760bcf_SiteId">
    <vt:lpwstr>15521a29-ae87-45c6-bca9-fcbf3b9f3fc6</vt:lpwstr>
  </property>
  <property fmtid="{D5CDD505-2E9C-101B-9397-08002B2CF9AE}" pid="9" name="MSIP_Label_37b6b3db-083a-4f86-bed8-87c9e0760bcf_Enabled">
    <vt:lpwstr>True</vt:lpwstr>
  </property>
  <property fmtid="{D5CDD505-2E9C-101B-9397-08002B2CF9AE}" pid="10" name="MSIP_Label_37b6b3db-083a-4f86-bed8-87c9e0760bcf_Extended_MSFT_Method">
    <vt:lpwstr>Standard</vt:lpwstr>
  </property>
  <property fmtid="{D5CDD505-2E9C-101B-9397-08002B2CF9AE}" pid="11" name="Sensitivity">
    <vt:lpwstr>Confidential</vt:lpwstr>
  </property>
  <property fmtid="{D5CDD505-2E9C-101B-9397-08002B2CF9AE}" pid="12" name="MSIP_Label_6f566de4-5dca-4c3f-a068-8752a530ddaf_Name">
    <vt:lpwstr>Internal</vt:lpwstr>
  </property>
  <property fmtid="{D5CDD505-2E9C-101B-9397-08002B2CF9AE}" pid="13" name="MSIP_Label_6f566de4-5dca-4c3f-a068-8752a530ddaf_ContentBits">
    <vt:lpwstr>0</vt:lpwstr>
  </property>
  <property fmtid="{D5CDD505-2E9C-101B-9397-08002B2CF9AE}" pid="14" name="MSIP_Label_6f566de4-5dca-4c3f-a068-8752a530ddaf_Method">
    <vt:lpwstr>Standard</vt:lpwstr>
  </property>
  <property fmtid="{D5CDD505-2E9C-101B-9397-08002B2CF9AE}" pid="15" name="MSIP_Label_6f566de4-5dca-4c3f-a068-8752a530ddaf_SiteId">
    <vt:lpwstr>15521a29-ae87-45c6-bca9-fcbf3b9f3fc6</vt:lpwstr>
  </property>
  <property fmtid="{D5CDD505-2E9C-101B-9397-08002B2CF9AE}" pid="16" name="MSIP_Label_6f566de4-5dca-4c3f-a068-8752a530ddaf_Tag">
    <vt:lpwstr>10, 3, 0, 2</vt:lpwstr>
  </property>
  <property fmtid="{D5CDD505-2E9C-101B-9397-08002B2CF9AE}" pid="17" name="MSIP_Label_6f566de4-5dca-4c3f-a068-8752a530ddaf_SetDate">
    <vt:lpwstr>2025-08-29T13:36:48Z</vt:lpwstr>
  </property>
  <property fmtid="{D5CDD505-2E9C-101B-9397-08002B2CF9AE}" pid="18" name="MSIP_Label_6f566de4-5dca-4c3f-a068-8752a530ddaf_ActionId">
    <vt:lpwstr>4f8eb363-214b-4146-84e1-7a9333c984c0</vt:lpwstr>
  </property>
  <property fmtid="{D5CDD505-2E9C-101B-9397-08002B2CF9AE}" pid="19" name="MSIP_Label_6f566de4-5dca-4c3f-a068-8752a530ddaf_Enabled">
    <vt:lpwstr>true</vt:lpwstr>
  </property>
</Properties>
</file>